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unelpp.sharepoint.com/sites/BrunelIntranet/Client Relations/Reporting/Transparency Reports/2022/12 Dec/"/>
    </mc:Choice>
  </mc:AlternateContent>
  <xr:revisionPtr revIDLastSave="18" documentId="11_9A1011C55C7A72D74B73AE6CEEECA4CEFEC199BA" xr6:coauthVersionLast="47" xr6:coauthVersionMax="47" xr10:uidLastSave="{302A4CC3-D019-4001-920D-5201AE9A57C1}"/>
  <bookViews>
    <workbookView xWindow="6375" yWindow="3135" windowWidth="14955" windowHeight="4470" xr2:uid="{00000000-000D-0000-FFFF-FFFF00000000}"/>
  </bookViews>
  <sheets>
    <sheet name="Priced Positions - Small Compan" sheetId="1" r:id="rId1"/>
  </sheets>
  <definedNames>
    <definedName name="grandTotalEndRowNum">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1" l="1"/>
  <c r="O2" i="1"/>
  <c r="N3" i="1"/>
  <c r="N4" i="1"/>
  <c r="N5" i="1"/>
  <c r="N6" i="1"/>
  <c r="N7" i="1"/>
  <c r="N8" i="1"/>
  <c r="N9" i="1"/>
  <c r="O9" i="1" s="1"/>
  <c r="N10" i="1"/>
  <c r="O10" i="1" s="1"/>
  <c r="N11" i="1"/>
  <c r="N12" i="1"/>
  <c r="N13" i="1"/>
  <c r="N14" i="1"/>
  <c r="N15" i="1"/>
  <c r="N16" i="1"/>
  <c r="N17" i="1"/>
  <c r="O17" i="1" s="1"/>
  <c r="N18" i="1"/>
  <c r="O18" i="1" s="1"/>
  <c r="N19" i="1"/>
  <c r="N20" i="1"/>
  <c r="N21" i="1"/>
  <c r="N22" i="1"/>
  <c r="N23" i="1"/>
  <c r="N24" i="1"/>
  <c r="N25" i="1"/>
  <c r="O25" i="1" s="1"/>
  <c r="N26" i="1"/>
  <c r="O26" i="1" s="1"/>
  <c r="N27" i="1"/>
  <c r="N28" i="1"/>
  <c r="N29" i="1"/>
  <c r="N30" i="1"/>
  <c r="N31" i="1"/>
  <c r="N32" i="1"/>
  <c r="N33" i="1"/>
  <c r="O33" i="1" s="1"/>
  <c r="N34" i="1"/>
  <c r="O34" i="1" s="1"/>
  <c r="N35" i="1"/>
  <c r="N36" i="1"/>
  <c r="N37" i="1"/>
  <c r="N38" i="1"/>
  <c r="N39" i="1"/>
  <c r="N40" i="1"/>
  <c r="N41" i="1"/>
  <c r="O41" i="1" s="1"/>
  <c r="N42" i="1"/>
  <c r="O42" i="1" s="1"/>
  <c r="N43" i="1"/>
  <c r="N44" i="1"/>
  <c r="N45" i="1"/>
  <c r="N46" i="1"/>
  <c r="N47" i="1"/>
  <c r="N48" i="1"/>
  <c r="N49" i="1"/>
  <c r="O49" i="1" s="1"/>
  <c r="N50" i="1"/>
  <c r="O50" i="1" s="1"/>
  <c r="N51" i="1"/>
  <c r="N52" i="1"/>
  <c r="N53" i="1"/>
  <c r="N54" i="1"/>
  <c r="N55" i="1"/>
  <c r="N56" i="1"/>
  <c r="N57" i="1"/>
  <c r="O57" i="1" s="1"/>
  <c r="N58" i="1"/>
  <c r="O58" i="1" s="1"/>
  <c r="N59" i="1"/>
  <c r="N60" i="1"/>
  <c r="N61" i="1"/>
  <c r="N62" i="1"/>
  <c r="N63" i="1"/>
  <c r="N64" i="1"/>
  <c r="N65" i="1"/>
  <c r="O65" i="1" s="1"/>
  <c r="N66" i="1"/>
  <c r="O66" i="1" s="1"/>
  <c r="N67" i="1"/>
  <c r="N68" i="1"/>
  <c r="N69" i="1"/>
  <c r="N70" i="1"/>
  <c r="N71" i="1"/>
  <c r="N72" i="1"/>
  <c r="N73" i="1"/>
  <c r="O73" i="1" s="1"/>
  <c r="N74" i="1"/>
  <c r="O74" i="1" s="1"/>
  <c r="N75" i="1"/>
  <c r="N76" i="1"/>
  <c r="N77" i="1"/>
  <c r="N78" i="1"/>
  <c r="N79" i="1"/>
  <c r="N80" i="1"/>
  <c r="N81" i="1"/>
  <c r="O81" i="1" s="1"/>
  <c r="N82" i="1"/>
  <c r="O82" i="1" s="1"/>
  <c r="N83" i="1"/>
  <c r="N84" i="1"/>
  <c r="N85" i="1"/>
  <c r="N86" i="1"/>
  <c r="N87" i="1"/>
  <c r="N88" i="1"/>
  <c r="N89" i="1"/>
  <c r="O89" i="1" s="1"/>
  <c r="N90" i="1"/>
  <c r="O90" i="1" s="1"/>
  <c r="N91" i="1"/>
  <c r="N92" i="1"/>
  <c r="N93" i="1"/>
  <c r="N94" i="1"/>
  <c r="N95" i="1"/>
  <c r="N96" i="1"/>
  <c r="N97" i="1"/>
  <c r="O97" i="1" s="1"/>
  <c r="N98" i="1"/>
  <c r="O98" i="1" s="1"/>
  <c r="N99" i="1"/>
  <c r="N100" i="1"/>
  <c r="N101" i="1"/>
  <c r="N102" i="1"/>
  <c r="N103" i="1"/>
  <c r="N104" i="1"/>
  <c r="N105" i="1"/>
  <c r="O105" i="1" s="1"/>
  <c r="N106" i="1"/>
  <c r="O106" i="1" s="1"/>
  <c r="N107" i="1"/>
  <c r="N108" i="1"/>
  <c r="N109" i="1"/>
  <c r="N110" i="1"/>
  <c r="N111" i="1"/>
  <c r="N112" i="1"/>
  <c r="N113" i="1"/>
  <c r="O113" i="1" s="1"/>
  <c r="N114" i="1"/>
  <c r="O114" i="1" s="1"/>
  <c r="N115" i="1"/>
  <c r="N116" i="1"/>
  <c r="N117" i="1"/>
  <c r="N118" i="1"/>
  <c r="N119" i="1"/>
  <c r="N120" i="1"/>
  <c r="N121" i="1"/>
  <c r="O121" i="1" s="1"/>
  <c r="N122" i="1"/>
  <c r="O122" i="1" s="1"/>
  <c r="N123" i="1"/>
  <c r="N124" i="1"/>
  <c r="N125" i="1"/>
  <c r="N126" i="1"/>
  <c r="N127" i="1"/>
  <c r="N128" i="1"/>
  <c r="N129" i="1"/>
  <c r="O129" i="1" s="1"/>
  <c r="N130" i="1"/>
  <c r="O130" i="1" s="1"/>
  <c r="N131" i="1"/>
  <c r="N132" i="1"/>
  <c r="N133" i="1"/>
  <c r="N134" i="1"/>
  <c r="N135" i="1"/>
  <c r="N136" i="1"/>
  <c r="N137" i="1"/>
  <c r="O137" i="1" s="1"/>
  <c r="N138" i="1"/>
  <c r="O138" i="1" s="1"/>
  <c r="N139" i="1"/>
  <c r="N140" i="1"/>
  <c r="N141" i="1"/>
  <c r="N142" i="1"/>
  <c r="N143" i="1"/>
  <c r="N144" i="1"/>
  <c r="N145" i="1"/>
  <c r="O145" i="1" s="1"/>
  <c r="N146" i="1"/>
  <c r="O146" i="1" s="1"/>
  <c r="N147" i="1"/>
  <c r="N148" i="1"/>
  <c r="N149" i="1"/>
  <c r="N150" i="1"/>
  <c r="N151" i="1"/>
  <c r="N152" i="1"/>
  <c r="N153" i="1"/>
  <c r="O153" i="1" s="1"/>
  <c r="N154" i="1"/>
  <c r="O154" i="1" s="1"/>
  <c r="N155" i="1"/>
  <c r="N156" i="1"/>
  <c r="N157" i="1"/>
  <c r="N158" i="1"/>
  <c r="N159" i="1"/>
  <c r="N160" i="1"/>
  <c r="N161" i="1"/>
  <c r="O161" i="1" s="1"/>
  <c r="N162" i="1"/>
  <c r="O162" i="1" s="1"/>
  <c r="N163" i="1"/>
  <c r="N164" i="1"/>
  <c r="N165" i="1"/>
  <c r="N166" i="1"/>
  <c r="N167" i="1"/>
  <c r="N168" i="1"/>
  <c r="N169" i="1"/>
  <c r="O169" i="1" s="1"/>
  <c r="N170" i="1"/>
  <c r="O170" i="1" s="1"/>
  <c r="N171" i="1"/>
  <c r="N172" i="1"/>
  <c r="N173" i="1"/>
  <c r="N174" i="1"/>
  <c r="N175" i="1"/>
  <c r="N176" i="1"/>
  <c r="N177" i="1"/>
  <c r="O177" i="1" s="1"/>
  <c r="N178" i="1"/>
  <c r="O178" i="1" s="1"/>
  <c r="N179" i="1"/>
  <c r="N180" i="1"/>
  <c r="N181" i="1"/>
  <c r="N182" i="1"/>
  <c r="N183" i="1"/>
  <c r="N184" i="1"/>
  <c r="N185" i="1"/>
  <c r="O185" i="1" s="1"/>
  <c r="N186" i="1"/>
  <c r="O186" i="1" s="1"/>
  <c r="N187" i="1"/>
  <c r="N188" i="1"/>
  <c r="N189" i="1"/>
  <c r="N190" i="1"/>
  <c r="N191" i="1"/>
  <c r="N192" i="1"/>
  <c r="N193" i="1"/>
  <c r="O193" i="1" s="1"/>
  <c r="N194" i="1"/>
  <c r="O194" i="1" s="1"/>
  <c r="N195" i="1"/>
  <c r="N196" i="1"/>
  <c r="N197" i="1"/>
  <c r="N198" i="1"/>
  <c r="N199" i="1"/>
  <c r="N200" i="1"/>
  <c r="N201" i="1"/>
  <c r="O201" i="1" s="1"/>
  <c r="N202" i="1"/>
  <c r="O202" i="1" s="1"/>
  <c r="N203" i="1"/>
  <c r="N204" i="1"/>
  <c r="N205" i="1"/>
  <c r="N206" i="1"/>
  <c r="N207" i="1"/>
  <c r="N208" i="1"/>
  <c r="N209" i="1"/>
  <c r="O209" i="1" s="1"/>
  <c r="N210" i="1"/>
  <c r="O210" i="1" s="1"/>
  <c r="N211" i="1"/>
  <c r="N212" i="1"/>
  <c r="N213" i="1"/>
  <c r="N214" i="1"/>
  <c r="N215" i="1"/>
  <c r="N216" i="1"/>
  <c r="N217" i="1"/>
  <c r="O217" i="1" s="1"/>
  <c r="N218" i="1"/>
  <c r="O218" i="1" s="1"/>
  <c r="N219" i="1"/>
  <c r="N220" i="1"/>
  <c r="N221" i="1"/>
  <c r="N222" i="1"/>
  <c r="N223" i="1"/>
  <c r="N224" i="1"/>
  <c r="N225" i="1"/>
  <c r="O225" i="1" s="1"/>
  <c r="N226" i="1"/>
  <c r="O226" i="1" s="1"/>
  <c r="N227" i="1"/>
  <c r="N228" i="1"/>
  <c r="N229" i="1"/>
  <c r="N230" i="1"/>
  <c r="N231" i="1"/>
  <c r="N232" i="1"/>
  <c r="N233" i="1"/>
  <c r="O233" i="1" s="1"/>
  <c r="N234" i="1"/>
  <c r="O234" i="1" s="1"/>
  <c r="N235" i="1"/>
  <c r="N236" i="1"/>
  <c r="N237" i="1"/>
  <c r="N238" i="1"/>
  <c r="N239" i="1"/>
  <c r="N240" i="1"/>
  <c r="N241" i="1"/>
  <c r="O241" i="1" s="1"/>
  <c r="N242" i="1"/>
  <c r="O242" i="1" s="1"/>
  <c r="N243" i="1"/>
  <c r="N244" i="1"/>
  <c r="N245" i="1"/>
  <c r="N246" i="1"/>
  <c r="N247" i="1"/>
  <c r="N248" i="1"/>
  <c r="N249" i="1"/>
  <c r="O249" i="1" s="1"/>
  <c r="N250" i="1"/>
  <c r="O250" i="1" s="1"/>
  <c r="N251" i="1"/>
  <c r="N252" i="1"/>
  <c r="N253" i="1"/>
  <c r="N254" i="1"/>
  <c r="N255" i="1"/>
  <c r="N256" i="1"/>
  <c r="N257" i="1"/>
  <c r="O257" i="1" s="1"/>
  <c r="N258" i="1"/>
  <c r="O258" i="1" s="1"/>
  <c r="N259" i="1"/>
  <c r="O3" i="1"/>
  <c r="O4" i="1"/>
  <c r="O5" i="1"/>
  <c r="O6" i="1"/>
  <c r="O7" i="1"/>
  <c r="O8" i="1"/>
  <c r="O11" i="1"/>
  <c r="O12" i="1"/>
  <c r="O13" i="1"/>
  <c r="O14" i="1"/>
  <c r="O15" i="1"/>
  <c r="O16" i="1"/>
  <c r="O19" i="1"/>
  <c r="O20" i="1"/>
  <c r="O21" i="1"/>
  <c r="O22" i="1"/>
  <c r="O23" i="1"/>
  <c r="O24" i="1"/>
  <c r="O27" i="1"/>
  <c r="O28" i="1"/>
  <c r="O29" i="1"/>
  <c r="O30" i="1"/>
  <c r="O31" i="1"/>
  <c r="O32" i="1"/>
  <c r="O35" i="1"/>
  <c r="O36" i="1"/>
  <c r="O37" i="1"/>
  <c r="O38" i="1"/>
  <c r="O39" i="1"/>
  <c r="O40" i="1"/>
  <c r="O43" i="1"/>
  <c r="O44" i="1"/>
  <c r="O45" i="1"/>
  <c r="O46" i="1"/>
  <c r="O47" i="1"/>
  <c r="O48" i="1"/>
  <c r="O51" i="1"/>
  <c r="O52" i="1"/>
  <c r="O53" i="1"/>
  <c r="O54" i="1"/>
  <c r="O55" i="1"/>
  <c r="O56" i="1"/>
  <c r="O59" i="1"/>
  <c r="O60" i="1"/>
  <c r="O61" i="1"/>
  <c r="O62" i="1"/>
  <c r="O63" i="1"/>
  <c r="O64" i="1"/>
  <c r="O67" i="1"/>
  <c r="O68" i="1"/>
  <c r="O69" i="1"/>
  <c r="O70" i="1"/>
  <c r="O71" i="1"/>
  <c r="O72" i="1"/>
  <c r="O75" i="1"/>
  <c r="O76" i="1"/>
  <c r="O77" i="1"/>
  <c r="O78" i="1"/>
  <c r="O79" i="1"/>
  <c r="O80" i="1"/>
  <c r="O83" i="1"/>
  <c r="O84" i="1"/>
  <c r="O85" i="1"/>
  <c r="O86" i="1"/>
  <c r="O87" i="1"/>
  <c r="O88" i="1"/>
  <c r="O91" i="1"/>
  <c r="O92" i="1"/>
  <c r="O93" i="1"/>
  <c r="O94" i="1"/>
  <c r="O95" i="1"/>
  <c r="O96" i="1"/>
  <c r="O99" i="1"/>
  <c r="O100" i="1"/>
  <c r="O101" i="1"/>
  <c r="O102" i="1"/>
  <c r="O103" i="1"/>
  <c r="O104" i="1"/>
  <c r="O107" i="1"/>
  <c r="O108" i="1"/>
  <c r="O109" i="1"/>
  <c r="O110" i="1"/>
  <c r="O111" i="1"/>
  <c r="O112" i="1"/>
  <c r="O115" i="1"/>
  <c r="O116" i="1"/>
  <c r="O117" i="1"/>
  <c r="O118" i="1"/>
  <c r="O119" i="1"/>
  <c r="O120" i="1"/>
  <c r="O123" i="1"/>
  <c r="O124" i="1"/>
  <c r="O125" i="1"/>
  <c r="O126" i="1"/>
  <c r="O127" i="1"/>
  <c r="O128" i="1"/>
  <c r="O131" i="1"/>
  <c r="O132" i="1"/>
  <c r="O133" i="1"/>
  <c r="O134" i="1"/>
  <c r="O135" i="1"/>
  <c r="O136" i="1"/>
  <c r="O139" i="1"/>
  <c r="O140" i="1"/>
  <c r="O141" i="1"/>
  <c r="O142" i="1"/>
  <c r="O143" i="1"/>
  <c r="O144" i="1"/>
  <c r="O147" i="1"/>
  <c r="O148" i="1"/>
  <c r="O149" i="1"/>
  <c r="O150" i="1"/>
  <c r="O151" i="1"/>
  <c r="O152" i="1"/>
  <c r="O155" i="1"/>
  <c r="O156" i="1"/>
  <c r="O157" i="1"/>
  <c r="O158" i="1"/>
  <c r="O159" i="1"/>
  <c r="O160" i="1"/>
  <c r="O163" i="1"/>
  <c r="O164" i="1"/>
  <c r="O165" i="1"/>
  <c r="O166" i="1"/>
  <c r="O167" i="1"/>
  <c r="O168" i="1"/>
  <c r="O171" i="1"/>
  <c r="O172" i="1"/>
  <c r="O173" i="1"/>
  <c r="O174" i="1"/>
  <c r="O175" i="1"/>
  <c r="O176" i="1"/>
  <c r="O179" i="1"/>
  <c r="O180" i="1"/>
  <c r="O181" i="1"/>
  <c r="O182" i="1"/>
  <c r="O183" i="1"/>
  <c r="O184" i="1"/>
  <c r="O187" i="1"/>
  <c r="O188" i="1"/>
  <c r="O189" i="1"/>
  <c r="O190" i="1"/>
  <c r="O191" i="1"/>
  <c r="O192" i="1"/>
  <c r="O195" i="1"/>
  <c r="O196" i="1"/>
  <c r="O197" i="1"/>
  <c r="O198" i="1"/>
  <c r="O199" i="1"/>
  <c r="O200" i="1"/>
  <c r="O203" i="1"/>
  <c r="O204" i="1"/>
  <c r="O205" i="1"/>
  <c r="O206" i="1"/>
  <c r="O207" i="1"/>
  <c r="O208" i="1"/>
  <c r="O211" i="1"/>
  <c r="O212" i="1"/>
  <c r="O213" i="1"/>
  <c r="O214" i="1"/>
  <c r="O215" i="1"/>
  <c r="O216" i="1"/>
  <c r="O219" i="1"/>
  <c r="O220" i="1"/>
  <c r="O221" i="1"/>
  <c r="O222" i="1"/>
  <c r="O223" i="1"/>
  <c r="O224" i="1"/>
  <c r="O227" i="1"/>
  <c r="O228" i="1"/>
  <c r="O229" i="1"/>
  <c r="O230" i="1"/>
  <c r="O231" i="1"/>
  <c r="O232" i="1"/>
  <c r="O235" i="1"/>
  <c r="O236" i="1"/>
  <c r="O237" i="1"/>
  <c r="O238" i="1"/>
  <c r="O239" i="1"/>
  <c r="O240" i="1"/>
  <c r="O243" i="1"/>
  <c r="O244" i="1"/>
  <c r="O245" i="1"/>
  <c r="O246" i="1"/>
  <c r="O247" i="1"/>
  <c r="O248" i="1"/>
  <c r="O251" i="1"/>
  <c r="O252" i="1"/>
  <c r="O253" i="1"/>
  <c r="O254" i="1"/>
  <c r="O255" i="1"/>
  <c r="O256" i="1"/>
  <c r="O259" i="1"/>
</calcChain>
</file>

<file path=xl/sharedStrings.xml><?xml version="1.0" encoding="utf-8"?>
<sst xmlns="http://schemas.openxmlformats.org/spreadsheetml/2006/main" count="2312" uniqueCount="602">
  <si>
    <t>Period End Date</t>
  </si>
  <si>
    <t>Investment Type Name</t>
  </si>
  <si>
    <t>Security Long Name</t>
  </si>
  <si>
    <t>ISIN Number</t>
  </si>
  <si>
    <t>Major Industry Name</t>
  </si>
  <si>
    <t>Minor Industry Name</t>
  </si>
  <si>
    <t>Issue Country Name</t>
  </si>
  <si>
    <t>Incorporated Country Name</t>
  </si>
  <si>
    <t>Local Currency Code</t>
  </si>
  <si>
    <t>Local Market Value</t>
  </si>
  <si>
    <t>Base Currency Code</t>
  </si>
  <si>
    <t>Base Market Value</t>
  </si>
  <si>
    <t>Shares/Par Value</t>
  </si>
  <si>
    <t>FOREIGN CURRENCY</t>
  </si>
  <si>
    <t>CANADIAN DOLLAR</t>
  </si>
  <si>
    <t>FOREIGN</t>
  </si>
  <si>
    <t>CURRENCY</t>
  </si>
  <si>
    <t>CANADA</t>
  </si>
  <si>
    <t>CAD</t>
  </si>
  <si>
    <t>GBP</t>
  </si>
  <si>
    <t>EURO CURRENCY</t>
  </si>
  <si>
    <t>INTERNATIONAL</t>
  </si>
  <si>
    <t>EUR</t>
  </si>
  <si>
    <t>COMMON STOCK</t>
  </si>
  <si>
    <t>WINTRUST FINANCIAL CORP COMMON STOCK</t>
  </si>
  <si>
    <t>US97650W1080</t>
  </si>
  <si>
    <t>FINANCIALS</t>
  </si>
  <si>
    <t>BANKS</t>
  </si>
  <si>
    <t>UNITED STATES OF AMERICA (THE)</t>
  </si>
  <si>
    <t>USD</t>
  </si>
  <si>
    <t>NEXANS SA COMMON STOCK EUR1.0</t>
  </si>
  <si>
    <t>FR0000044448</t>
  </si>
  <si>
    <t>INDUSTRIALS</t>
  </si>
  <si>
    <t>ELECTRONIC &amp; ELECTRICAL EQUIPMENT</t>
  </si>
  <si>
    <t>FRANCE</t>
  </si>
  <si>
    <t>STANTEC INC COMMON STOCK</t>
  </si>
  <si>
    <t>CA85472N1096</t>
  </si>
  <si>
    <t>CONSTRUCTION AND MATERIALS</t>
  </si>
  <si>
    <t>WHITECAP RESOURCES INC COMMON STOCK</t>
  </si>
  <si>
    <t>CA96467A2002</t>
  </si>
  <si>
    <t>ENERGY</t>
  </si>
  <si>
    <t>OIL, GAS AND COAL</t>
  </si>
  <si>
    <t>GIBSON ENERGY INC COMMON STOCK</t>
  </si>
  <si>
    <t>CA3748252069</t>
  </si>
  <si>
    <t>ELEMENT FLEET MANAGEMENT COR COMMON STOCK</t>
  </si>
  <si>
    <t>CA2861812014</t>
  </si>
  <si>
    <t>INDUSTRIAL TRANSPORTATION</t>
  </si>
  <si>
    <t>SUMMIT MATERIALS INC  CL A COMMON STOCK USD.01</t>
  </si>
  <si>
    <t>US86614U1007</t>
  </si>
  <si>
    <t>LANTHEUS HOLDINGS INC COMMON STOCK USD.01</t>
  </si>
  <si>
    <t>US5165441032</t>
  </si>
  <si>
    <t>HEALTH CARE</t>
  </si>
  <si>
    <t>MEDICAL EQUIPMENT AND SERVICES</t>
  </si>
  <si>
    <t>IDP EDUCATION LTD COMMON STOCK</t>
  </si>
  <si>
    <t>AU000000IEL5</t>
  </si>
  <si>
    <t>CONSUMER DISCRETIONARY</t>
  </si>
  <si>
    <t>CONSUMER SERVICES</t>
  </si>
  <si>
    <t>AUSTRALIA</t>
  </si>
  <si>
    <t>AUD</t>
  </si>
  <si>
    <t>PINNACLE INVESTMENT MANAGEME COMMON STOCK</t>
  </si>
  <si>
    <t>AU000000PNI7</t>
  </si>
  <si>
    <t>INVESTMENT BANKING &amp; BROKERAGE SERVICES</t>
  </si>
  <si>
    <t>TENABLE HOLDINGS INC COMMON STOCK USD.01</t>
  </si>
  <si>
    <t>US88025T1025</t>
  </si>
  <si>
    <t>TECHNOLOGY</t>
  </si>
  <si>
    <t>SOFTWARE AND COMPUTER SERVICES</t>
  </si>
  <si>
    <t>TONGCHENG TRAVEL HOLDINGS LT COMMON STOCK USD.0005</t>
  </si>
  <si>
    <t>KYG8918W1069</t>
  </si>
  <si>
    <t>TRAVEL &amp; LEISURE</t>
  </si>
  <si>
    <t>CHINA</t>
  </si>
  <si>
    <t>CAYMAN ISLANDS (THE)</t>
  </si>
  <si>
    <t>HKD</t>
  </si>
  <si>
    <t>MODIVCARE INC COMMON STOCK USD.001</t>
  </si>
  <si>
    <t>US60783X1046</t>
  </si>
  <si>
    <t>HEALTH CARE PROVIDERS</t>
  </si>
  <si>
    <t>DEPOSITORY RECEIPTS</t>
  </si>
  <si>
    <t>KANZHUN LTD   ADR ADR USD.0001</t>
  </si>
  <si>
    <t>US48553T1060</t>
  </si>
  <si>
    <t>INDUSTRIAL SUPPORT SERVICES</t>
  </si>
  <si>
    <t>REAL ESTATE INV TRST</t>
  </si>
  <si>
    <t>DIAMONDROCK HOSPITALITY CO REIT USD.01</t>
  </si>
  <si>
    <t>US2527843013</t>
  </si>
  <si>
    <t>REAL ESTATE</t>
  </si>
  <si>
    <t>REAL ESTATE INVESTMENT TRUSTS</t>
  </si>
  <si>
    <t>WESTERN FOREST PRODUCTS INC COMMON STOCK</t>
  </si>
  <si>
    <t>CA9582112038</t>
  </si>
  <si>
    <t>BASIC MATERIALS</t>
  </si>
  <si>
    <t>INDUSTRIAL MATERIALS</t>
  </si>
  <si>
    <t>WAREHOUSES DE PAUW SCA REIT</t>
  </si>
  <si>
    <t>BE0974349814</t>
  </si>
  <si>
    <t>BELGIUM</t>
  </si>
  <si>
    <t>DANISH KRONE</t>
  </si>
  <si>
    <t>DENMARK</t>
  </si>
  <si>
    <t>DKK</t>
  </si>
  <si>
    <t>MANI INC COMMON STOCK</t>
  </si>
  <si>
    <t>JP3869920003</t>
  </si>
  <si>
    <t>JAPAN</t>
  </si>
  <si>
    <t>JPY</t>
  </si>
  <si>
    <t>ENERGY RECOVERY INC COMMON STOCK USD.001</t>
  </si>
  <si>
    <t>US29270J1007</t>
  </si>
  <si>
    <t>CHR HANSEN HOLDING A/S COMMON STOCK DKK10.</t>
  </si>
  <si>
    <t>DK0060227585</t>
  </si>
  <si>
    <t>PHARMACEUTICALS AND BIOTECHNOLOGY</t>
  </si>
  <si>
    <t>MONCLER SPA COMMON STOCK NPV</t>
  </si>
  <si>
    <t>IT0004965148</t>
  </si>
  <si>
    <t>PERSONAL GOODS</t>
  </si>
  <si>
    <t>ITALY</t>
  </si>
  <si>
    <t>INTEGRAFIN HOLDINGS PLC COMMON STOCK GBP.01</t>
  </si>
  <si>
    <t>GB00BD45SH49</t>
  </si>
  <si>
    <t>UNITED KINGDOM</t>
  </si>
  <si>
    <t>XPEL INC COMMON STOCK</t>
  </si>
  <si>
    <t>US98379L1008</t>
  </si>
  <si>
    <t>AUTOMOBILES AND PARTS</t>
  </si>
  <si>
    <t>VZ HOLDING AG COMMON STOCK CHF.25</t>
  </si>
  <si>
    <t>CH0528751586</t>
  </si>
  <si>
    <t>SWITZERLAND</t>
  </si>
  <si>
    <t>CHF</t>
  </si>
  <si>
    <t>TREX COMPANY INC COMMON STOCK USD.01</t>
  </si>
  <si>
    <t>US89531P1057</t>
  </si>
  <si>
    <t>NEW TAIWAN DOLLAR</t>
  </si>
  <si>
    <t>TAIWAN (PROVINCE OF CHINA)</t>
  </si>
  <si>
    <t>TWD</t>
  </si>
  <si>
    <t>GLACIER BANCORP INC COMMON STOCK USD.01</t>
  </si>
  <si>
    <t>US37637Q1058</t>
  </si>
  <si>
    <t>LINDSAY CORP COMMON STOCK USD1.0</t>
  </si>
  <si>
    <t>US5355551061</t>
  </si>
  <si>
    <t>INDUSTRIAL ENGINEERING</t>
  </si>
  <si>
    <t>LATTICE SEMICONDUCTOR CORP COMMON STOCK USD.01</t>
  </si>
  <si>
    <t>US5184151042</t>
  </si>
  <si>
    <t>TECHNOLOGY HARDWARE AND EQUIPMENT</t>
  </si>
  <si>
    <t>NIPPON GAS CO LTD COMMON STOCK</t>
  </si>
  <si>
    <t>JP3695600001</t>
  </si>
  <si>
    <t>UTILITIES</t>
  </si>
  <si>
    <t>GAS, WATER AND MULTI-UTILITIES</t>
  </si>
  <si>
    <t>METSO OUTOTEC OYJ COMMON STOCK</t>
  </si>
  <si>
    <t>FI0009014575</t>
  </si>
  <si>
    <t>FINLAND</t>
  </si>
  <si>
    <t>RADNET INC COMMON STOCK USD.0001</t>
  </si>
  <si>
    <t>US7504911022</t>
  </si>
  <si>
    <t>GRAPHIC PACKAGING HOLDING CO COMMON STOCK USD.01</t>
  </si>
  <si>
    <t>US3886891015</t>
  </si>
  <si>
    <t>GENERAL INDUSTRIALS</t>
  </si>
  <si>
    <t>SPS COMMERCE INC COMMON STOCK USD.001</t>
  </si>
  <si>
    <t>US78463M1071</t>
  </si>
  <si>
    <t>MRC GLOBAL INC COMMON STOCK USD.01</t>
  </si>
  <si>
    <t>US55345K1034</t>
  </si>
  <si>
    <t>PLANET FITNESS INC   CL A COMMON STOCK USD.0001</t>
  </si>
  <si>
    <t>US72703H1014</t>
  </si>
  <si>
    <t>ASR NEDERLAND NV COMMON STOCK EUR.16</t>
  </si>
  <si>
    <t>NL0011872643</t>
  </si>
  <si>
    <t>NON-LIFE INSURANCE</t>
  </si>
  <si>
    <t>NETHERLANDS (THE)</t>
  </si>
  <si>
    <t>KINSALE CAPITAL GROUP INC COMMON STOCK USD.01</t>
  </si>
  <si>
    <t>US49714P1084</t>
  </si>
  <si>
    <t>AIB GROUP PLC COMMON STOCK EUR.625</t>
  </si>
  <si>
    <t>IE00BF0L3536</t>
  </si>
  <si>
    <t>IRELAND</t>
  </si>
  <si>
    <t>EVOQUA WATER TECHNOLOGIES CO COMMON STOCK USD.01</t>
  </si>
  <si>
    <t>US30057T1051</t>
  </si>
  <si>
    <t>BJ S WHOLESALE CLUB HOLDINGS COMMON STOCK USD.01</t>
  </si>
  <si>
    <t>US05550J1016</t>
  </si>
  <si>
    <t>RETAILERS</t>
  </si>
  <si>
    <t>VISIONAL INC COMMON STOCK</t>
  </si>
  <si>
    <t>JP3800270005</t>
  </si>
  <si>
    <t>DEFINITY FINANCIAL CORP COMMON STOCK</t>
  </si>
  <si>
    <t>CA24477T1003</t>
  </si>
  <si>
    <t>FORTNOX AB COMMON STOCK SEK.002</t>
  </si>
  <si>
    <t>SE0017161243</t>
  </si>
  <si>
    <t>SWEDEN</t>
  </si>
  <si>
    <t>SEK</t>
  </si>
  <si>
    <t>EUROAPI SASU COMMON STOCK</t>
  </si>
  <si>
    <t>FR0014008VX5</t>
  </si>
  <si>
    <t>R1 RCM INC COMMON STOCK USD.01</t>
  </si>
  <si>
    <t>US77634L1052</t>
  </si>
  <si>
    <t>SANKEN ELECTRIC CO LTD COMMON STOCK</t>
  </si>
  <si>
    <t>JP3329600005</t>
  </si>
  <si>
    <t>TAKUMA CO LTD COMMON STOCK</t>
  </si>
  <si>
    <t>JP3462600002</t>
  </si>
  <si>
    <t>NISSIN ELECTRIC CO LTD COMMON STOCK</t>
  </si>
  <si>
    <t>JP3677600003</t>
  </si>
  <si>
    <t>ABERCROMBIE + FITCH CO CL A COMMON STOCK USD.01</t>
  </si>
  <si>
    <t>US0028962076</t>
  </si>
  <si>
    <t>KRONOS WORLDWIDE INC COMMON STOCK USD.01</t>
  </si>
  <si>
    <t>US50105F1057</t>
  </si>
  <si>
    <t>TGS ASA COMMON STOCK NOK.25</t>
  </si>
  <si>
    <t>NO0003078800</t>
  </si>
  <si>
    <t>NORWAY</t>
  </si>
  <si>
    <t>NOK</t>
  </si>
  <si>
    <t>THERMON GROUP HOLDINGS INC COMMON STOCK USD.001</t>
  </si>
  <si>
    <t>US88362T1034</t>
  </si>
  <si>
    <t>VESUVIUS PLC COMMON STOCK GBP.1</t>
  </si>
  <si>
    <t>GB00B82YXW83</t>
  </si>
  <si>
    <t>BRUKER CORP COMMON STOCK USD.01</t>
  </si>
  <si>
    <t>US1167941087</t>
  </si>
  <si>
    <t>MTU AERO ENGINES AG COMMON STOCK</t>
  </si>
  <si>
    <t>DE000A0D9PT0</t>
  </si>
  <si>
    <t>AEROSPACE AND DEFENSE</t>
  </si>
  <si>
    <t>GERMANY</t>
  </si>
  <si>
    <t>ICON PLC COMMON STOCK EUR.06</t>
  </si>
  <si>
    <t>IE0005711209</t>
  </si>
  <si>
    <t>MAYTRONICS LTD COMMON STOCK ILS.1</t>
  </si>
  <si>
    <t>IL0010910656</t>
  </si>
  <si>
    <t>ISRAEL</t>
  </si>
  <si>
    <t>ILS</t>
  </si>
  <si>
    <t>KORNIT DIGITAL LTD COMMON STOCK ILS.01</t>
  </si>
  <si>
    <t>IL0011216723</t>
  </si>
  <si>
    <t>CSW INDUSTRIALS INC COMMON STOCK USD.01</t>
  </si>
  <si>
    <t>US1264021064</t>
  </si>
  <si>
    <t>AXON ENTERPRISE INC COMMON STOCK USD.00001</t>
  </si>
  <si>
    <t>US05464C1018</t>
  </si>
  <si>
    <t>SWEDISH KRONA</t>
  </si>
  <si>
    <t>NAGOYA RAILROAD CO LTD COMMON STOCK</t>
  </si>
  <si>
    <t>JP3649800004</t>
  </si>
  <si>
    <t>AIXTRON SE COMMON STOCK NPV</t>
  </si>
  <si>
    <t>DE000A0WMPJ6</t>
  </si>
  <si>
    <t>RS GROUP PLC COMMON STOCK GBP.1</t>
  </si>
  <si>
    <t>GB0003096442</t>
  </si>
  <si>
    <t>TRELLEBORG AB B SHS COMMON STOCK SEK25.</t>
  </si>
  <si>
    <t>SE0000114837</t>
  </si>
  <si>
    <t>TOYO SUISAN KAISHA LTD COMMON STOCK</t>
  </si>
  <si>
    <t>JP3613000003</t>
  </si>
  <si>
    <t>CONSUMER STAPLES</t>
  </si>
  <si>
    <t>FOOD PRODUCERS</t>
  </si>
  <si>
    <t>SOUTH KOREAN WON</t>
  </si>
  <si>
    <t>UNAVAILABLE</t>
  </si>
  <si>
    <t>KOREA (THE REPUBLIC OF)</t>
  </si>
  <si>
    <t>KRW</t>
  </si>
  <si>
    <t>AIRTAC INTERNATIONAL GROUP COMMON STOCK TWD10.0</t>
  </si>
  <si>
    <t>KYG014081064</t>
  </si>
  <si>
    <t>RYMAN HOSPITALITY PROPERTIES REIT USD.01</t>
  </si>
  <si>
    <t>US78377T1079</t>
  </si>
  <si>
    <t>HANNON ARMSTRONG SUSTAINABLE REIT USD.01</t>
  </si>
  <si>
    <t>US41068X1000</t>
  </si>
  <si>
    <t>CHEGG INC COMMON STOCK USD.001</t>
  </si>
  <si>
    <t>US1630921096</t>
  </si>
  <si>
    <t>GENTERA SAB DE CV COMMON STOCK</t>
  </si>
  <si>
    <t>MX01GE0E0004</t>
  </si>
  <si>
    <t>MEXICO</t>
  </si>
  <si>
    <t>MXN</t>
  </si>
  <si>
    <t>CARSALES.COM LTD COMMON STOCK</t>
  </si>
  <si>
    <t>AU000000CAR3</t>
  </si>
  <si>
    <t>MEDIA</t>
  </si>
  <si>
    <t>CAPRI HOLDINGS LTD COMMON STOCK</t>
  </si>
  <si>
    <t>VGG1890L1076</t>
  </si>
  <si>
    <t>VIRGIN ISLANDS, BRITISH</t>
  </si>
  <si>
    <t>BOWLERO CORP COMMON STOCK USD.0001</t>
  </si>
  <si>
    <t>US10258P1021</t>
  </si>
  <si>
    <t>BRUNSWICK CORP COMMON STOCK USD.75</t>
  </si>
  <si>
    <t>US1170431092</t>
  </si>
  <si>
    <t>GENTEX CORP COMMON STOCK USD.06</t>
  </si>
  <si>
    <t>US3719011096</t>
  </si>
  <si>
    <t>KOITO MANUFACTURING CO LTD COMMON STOCK</t>
  </si>
  <si>
    <t>JP3284600008</t>
  </si>
  <si>
    <t>DEXUS/AU REIT</t>
  </si>
  <si>
    <t>AU000000DXS1</t>
  </si>
  <si>
    <t>SUNSTONE HOTEL INVESTORS INC REIT USD.01</t>
  </si>
  <si>
    <t>US8678921011</t>
  </si>
  <si>
    <t>TRIPADVISOR INC COMMON STOCK USD.001</t>
  </si>
  <si>
    <t>US8969452015</t>
  </si>
  <si>
    <t>SOFTWARE AG COMMON STOCK</t>
  </si>
  <si>
    <t>DE000A2GS401</t>
  </si>
  <si>
    <t>BAWAG GROUP AG COMMON STOCK</t>
  </si>
  <si>
    <t>AT0000BAWAG2</t>
  </si>
  <si>
    <t>AUSTRIA</t>
  </si>
  <si>
    <t>STRATEGIC EDUCATION INC COMMON STOCK USD.01</t>
  </si>
  <si>
    <t>US86272C1036</t>
  </si>
  <si>
    <t>ROLLINS INC COMMON STOCK USD1.0</t>
  </si>
  <si>
    <t>US7757111049</t>
  </si>
  <si>
    <t>4IMPRINT GROUP PLC COMMON STOCK GBP.3845999</t>
  </si>
  <si>
    <t>GB0006640972</t>
  </si>
  <si>
    <t>TECAN GROUP AG REG COMMON STOCK CHF.1</t>
  </si>
  <si>
    <t>CH0012100191</t>
  </si>
  <si>
    <t>FOX FACTORY HOLDING CORP COMMON STOCK USD.001</t>
  </si>
  <si>
    <t>US35138V1026</t>
  </si>
  <si>
    <t>LEISURE GOODS</t>
  </si>
  <si>
    <t>BIO TECHNE CORP COMMON STOCK USD.01</t>
  </si>
  <si>
    <t>US09073M1045</t>
  </si>
  <si>
    <t>HOULIHAN LOKEY INC COMMON STOCK USD.001</t>
  </si>
  <si>
    <t>US4415931009</t>
  </si>
  <si>
    <t>SARTORIUS STEDIM BIOTECH COMMON STOCK EUR.2</t>
  </si>
  <si>
    <t>FR0013154002</t>
  </si>
  <si>
    <t>MAXCYTE INC COMMON STOCK NPV</t>
  </si>
  <si>
    <t>US57777K1060</t>
  </si>
  <si>
    <t>SURGICAL SCIENCE SWEDEN AB COMMON STOCK SEK.25</t>
  </si>
  <si>
    <t>SE0014428512</t>
  </si>
  <si>
    <t>JAPANESE YEN</t>
  </si>
  <si>
    <t>COMMERCE BANCSHARES INC COMMON STOCK USD5.0</t>
  </si>
  <si>
    <t>US2005251036</t>
  </si>
  <si>
    <t>CLEAN HARBORS INC COMMON STOCK USD.01</t>
  </si>
  <si>
    <t>US1844961078</t>
  </si>
  <si>
    <t>WASTE AND DISPOSAL SERVICES</t>
  </si>
  <si>
    <t>GOLAR LNG LTD COMMON STOCK USD1.0</t>
  </si>
  <si>
    <t>BMG9456A1009</t>
  </si>
  <si>
    <t>BERMUDA</t>
  </si>
  <si>
    <t>BANCORP INC/THE COMMON STOCK USD1.0</t>
  </si>
  <si>
    <t>US05969A1051</t>
  </si>
  <si>
    <t>CROCS INC COMMON STOCK USD.001</t>
  </si>
  <si>
    <t>US2270461096</t>
  </si>
  <si>
    <t>E INK HOLDINGS INC COMMON STOCK TWD10.</t>
  </si>
  <si>
    <t>TW0008069006</t>
  </si>
  <si>
    <t>BLOOMIN  BRANDS INC COMMON STOCK USD.01</t>
  </si>
  <si>
    <t>US0942351083</t>
  </si>
  <si>
    <t>GENTHERM INC COMMON STOCK</t>
  </si>
  <si>
    <t>US37253A1034</t>
  </si>
  <si>
    <t>ASPEED TECHNOLOGY INC COMMON STOCK TWD10.0</t>
  </si>
  <si>
    <t>TW0005274005</t>
  </si>
  <si>
    <t>FIVE9 INC COMMON STOCK USD.001</t>
  </si>
  <si>
    <t>US3383071012</t>
  </si>
  <si>
    <t>AKER SOLUTIONS ASA COMMON STOCK NOK1.08</t>
  </si>
  <si>
    <t>NO0010716582</t>
  </si>
  <si>
    <t>NEXTAGE CO LTD COMMON STOCK</t>
  </si>
  <si>
    <t>JP3758210003</t>
  </si>
  <si>
    <t>EVOLENT HEALTH INC   A COMMON STOCK USD.01</t>
  </si>
  <si>
    <t>US30050B1017</t>
  </si>
  <si>
    <t>POLY PROPERTY SERVICES CO H COMMON STOCK CNY1.0</t>
  </si>
  <si>
    <t>CNE100003PV3</t>
  </si>
  <si>
    <t>REAL ESTATE INVESTMENT AND SERVICES</t>
  </si>
  <si>
    <t>STEPSTONE GROUP INC CLASS A COMMON STOCK USD.001</t>
  </si>
  <si>
    <t>US85914M1071</t>
  </si>
  <si>
    <t>HEXATRONIC GROUP AB COMMON STOCK SEK.05</t>
  </si>
  <si>
    <t>SE0018040677</t>
  </si>
  <si>
    <t>TELECOMMUNICATIONS</t>
  </si>
  <si>
    <t>TELECOMMUNICATIONS EQUIPMENT</t>
  </si>
  <si>
    <t>FUJITEC CO LTD COMMON STOCK</t>
  </si>
  <si>
    <t>JP3818800009</t>
  </si>
  <si>
    <t>AMERICAN HOMES 4 RENT  A REIT USD.01</t>
  </si>
  <si>
    <t>US02665T3068</t>
  </si>
  <si>
    <t>SLEEP NUMBER CORP COMMON STOCK USD.01</t>
  </si>
  <si>
    <t>US83125X1037</t>
  </si>
  <si>
    <t>HOUSEHOLD GOODS &amp; HOME CONSTRUCTION</t>
  </si>
  <si>
    <t>LUXFER HOLDINGS PLC COMMON STOCK USD.5</t>
  </si>
  <si>
    <t>GB00BNK03D49</t>
  </si>
  <si>
    <t>TRONOX HOLDINGS PLC COMMON STOCK USD.01</t>
  </si>
  <si>
    <t>GB00BJT16S69</t>
  </si>
  <si>
    <t>CHEMICALS</t>
  </si>
  <si>
    <t>SYNLAB AG COMMON STOCK</t>
  </si>
  <si>
    <t>DE000A2TSL71</t>
  </si>
  <si>
    <t>QUIDELORTHO CORP COMMON STOCK USD.001</t>
  </si>
  <si>
    <t>US2197981051</t>
  </si>
  <si>
    <t>EXPONENT INC COMMON STOCK USD.001</t>
  </si>
  <si>
    <t>US30214U1025</t>
  </si>
  <si>
    <t>TYLER TECHNOLOGIES INC COMMON STOCK USD.01</t>
  </si>
  <si>
    <t>US9022521051</t>
  </si>
  <si>
    <t>FORMFACTOR INC COMMON STOCK USD.001</t>
  </si>
  <si>
    <t>US3463751087</t>
  </si>
  <si>
    <t>ESKER SA COMMON STOCK EUR2.</t>
  </si>
  <si>
    <t>FR0000035818</t>
  </si>
  <si>
    <t>NATIONAL RESEARCH CORP COMMON STOCK USD.001</t>
  </si>
  <si>
    <t>US6373722023</t>
  </si>
  <si>
    <t>SITIME CORP COMMON STOCK USD.0001</t>
  </si>
  <si>
    <t>US82982T1060</t>
  </si>
  <si>
    <t>US DOLLAR</t>
  </si>
  <si>
    <t>ACCIONA SA COMMON STOCK EUR1.</t>
  </si>
  <si>
    <t>ES0125220311</t>
  </si>
  <si>
    <t>SPAIN</t>
  </si>
  <si>
    <t>NORWEGIAN KRONE</t>
  </si>
  <si>
    <t>COMMERCIAL METALS CO COMMON STOCK USD.01</t>
  </si>
  <si>
    <t>US2017231034</t>
  </si>
  <si>
    <t>INDUSTRIAL METALS AND MINING</t>
  </si>
  <si>
    <t>MANHATTAN ASSOCIATES INC COMMON STOCK USD.01</t>
  </si>
  <si>
    <t>US5627501092</t>
  </si>
  <si>
    <t>TAIYO YUDEN CO LTD COMMON STOCK</t>
  </si>
  <si>
    <t>JP3452000007</t>
  </si>
  <si>
    <t>ASICS CORP COMMON STOCK</t>
  </si>
  <si>
    <t>JP3118000003</t>
  </si>
  <si>
    <t>BOARDWALK REAL ESTATE INVEST REIT</t>
  </si>
  <si>
    <t>CA0966311064</t>
  </si>
  <si>
    <t>SAIA INC COMMON STOCK USD.001</t>
  </si>
  <si>
    <t>US78709Y1055</t>
  </si>
  <si>
    <t>BOSIDENG INTL HLDGS LTD COMMON STOCK USD.00001</t>
  </si>
  <si>
    <t>KYG126521064</t>
  </si>
  <si>
    <t>HONG KONG</t>
  </si>
  <si>
    <t>WEST HOLDINGS CORP COMMON STOCK</t>
  </si>
  <si>
    <t>JP3154750008</t>
  </si>
  <si>
    <t>KINAXIS INC COMMON STOCK</t>
  </si>
  <si>
    <t>CA49448Q1090</t>
  </si>
  <si>
    <t>ROTORK PLC COMMON STOCK GBP.005</t>
  </si>
  <si>
    <t>GB00BVFNZH21</t>
  </si>
  <si>
    <t>JMDC INC COMMON STOCK</t>
  </si>
  <si>
    <t>JP3386690006</t>
  </si>
  <si>
    <t>BROOKFIELD INFRASTRUCTURE A COMMON STOCK</t>
  </si>
  <si>
    <t>CA11275Q1072</t>
  </si>
  <si>
    <t>RENAISSANCERE HOLDINGS LTD COMMON STOCK USD1.0</t>
  </si>
  <si>
    <t>BMG7496G1033</t>
  </si>
  <si>
    <t>AMEDISYS INC COMMON STOCK USD.001</t>
  </si>
  <si>
    <t>US0234361089</t>
  </si>
  <si>
    <t>NOHMI BOSAI LTD COMMON STOCK</t>
  </si>
  <si>
    <t>JP3759800000</t>
  </si>
  <si>
    <t>ENERSYS COMMON STOCK USD.01</t>
  </si>
  <si>
    <t>US29275Y1029</t>
  </si>
  <si>
    <t>MUELLER WATER PRODUCTS INC A COMMON STOCK USD.01</t>
  </si>
  <si>
    <t>US6247581084</t>
  </si>
  <si>
    <t>SPAREBANK 1 SR BANK ASA COMMON STOCK NOK25.0</t>
  </si>
  <si>
    <t>NO0010631567</t>
  </si>
  <si>
    <t>DELEK US HOLDINGS INC COMMON STOCK USD.01</t>
  </si>
  <si>
    <t>US24665A1034</t>
  </si>
  <si>
    <t>STABILUS SE COMMON STOCK EUR.01</t>
  </si>
  <si>
    <t>DE000STAB1L8</t>
  </si>
  <si>
    <t>NEW ISRAELI SHEQEL</t>
  </si>
  <si>
    <t>SWISS FRANC</t>
  </si>
  <si>
    <t>BALCHEM CORP COMMON STOCK USD.0667</t>
  </si>
  <si>
    <t>US0576652004</t>
  </si>
  <si>
    <t>COGNEX CORP COMMON STOCK USD.002</t>
  </si>
  <si>
    <t>US1924221039</t>
  </si>
  <si>
    <t>PAYLOCITY HOLDING CORP COMMON STOCK USD.001</t>
  </si>
  <si>
    <t>US70438V1061</t>
  </si>
  <si>
    <t>IMCD NV COMMON STOCK EUR.16</t>
  </si>
  <si>
    <t>NL0010801007</t>
  </si>
  <si>
    <t>NATIONAL INSTRUMENTS CORP COMMON STOCK USD.01</t>
  </si>
  <si>
    <t>US6365181022</t>
  </si>
  <si>
    <t>ATI INC COMMON STOCK USD.1</t>
  </si>
  <si>
    <t>US01741R1023</t>
  </si>
  <si>
    <t>JABIL INC COMMON STOCK USD.001</t>
  </si>
  <si>
    <t>US4663131039</t>
  </si>
  <si>
    <t>INVINCIBLE INVESTMENT CORP REIT</t>
  </si>
  <si>
    <t>JP3046190009</t>
  </si>
  <si>
    <t>H+E EQUIPMENT SERVICES INC COMMON STOCK USD.01</t>
  </si>
  <si>
    <t>US4040301081</t>
  </si>
  <si>
    <t>DAVE + BUSTER S ENTERTAINMEN COMMON STOCK USD.01</t>
  </si>
  <si>
    <t>US2383371091</t>
  </si>
  <si>
    <t>NATERA INC COMMON STOCK USD.0001</t>
  </si>
  <si>
    <t>US6323071042</t>
  </si>
  <si>
    <t>OLLIE S BARGAIN OUTLET HOLDI COMMON STOCK USD.001</t>
  </si>
  <si>
    <t>US6811161099</t>
  </si>
  <si>
    <t>SANTOS BRASIL PARTICIPACOES COMMON STOCK</t>
  </si>
  <si>
    <t>BRSTBPACNOR3</t>
  </si>
  <si>
    <t>BRAZIL</t>
  </si>
  <si>
    <t>BRL</t>
  </si>
  <si>
    <t>BASIC FIT NV COMMON STOCK EUR.06</t>
  </si>
  <si>
    <t>NL0011872650</t>
  </si>
  <si>
    <t>BAYCURRENT CONSULTING INC COMMON STOCK</t>
  </si>
  <si>
    <t>JP3835250006</t>
  </si>
  <si>
    <t>HOSTESS BRANDS INC COMMON STOCK USD.0001</t>
  </si>
  <si>
    <t>US44109J1060</t>
  </si>
  <si>
    <t>HAMILTON LANE INC CLASS A COMMON STOCK</t>
  </si>
  <si>
    <t>US4074971064</t>
  </si>
  <si>
    <t>INMODE LTD COMMON STOCK ILS.01</t>
  </si>
  <si>
    <t>IL0011595993</t>
  </si>
  <si>
    <t>OPTION CARE HEALTH INC COMMON STOCK USD.0001</t>
  </si>
  <si>
    <t>US68404L2016</t>
  </si>
  <si>
    <t>AZEK CO INC/THE COMMON STOCK</t>
  </si>
  <si>
    <t>US05478C1053</t>
  </si>
  <si>
    <t>NAKANISHI INC COMMON STOCK</t>
  </si>
  <si>
    <t>JP3642500007</t>
  </si>
  <si>
    <t>DENA CO LTD COMMON STOCK</t>
  </si>
  <si>
    <t>JP3548610009</t>
  </si>
  <si>
    <t>HIKMA PHARMACEUTICALS PLC COMMON STOCK GBP.1</t>
  </si>
  <si>
    <t>GB00B0LCW083</t>
  </si>
  <si>
    <t>JORDAN</t>
  </si>
  <si>
    <t>ARGO GROUP INTERNATIONAL COMMON STOCK USD1.0</t>
  </si>
  <si>
    <t>BMG0464B1072</t>
  </si>
  <si>
    <t>PHYSICIANS REALTY TRUST REIT USD.01</t>
  </si>
  <si>
    <t>US71943U1043</t>
  </si>
  <si>
    <t>KILLAM APARTMENT REAL ESTATE REIT</t>
  </si>
  <si>
    <t>CA49410M1023</t>
  </si>
  <si>
    <t>SPIRAX SARCO ENGINEERING PLC COMMON STOCK GBP.269231</t>
  </si>
  <si>
    <t>GB00BWFGQN14</t>
  </si>
  <si>
    <t>MIPS AB COMMON STOCK SEK.1</t>
  </si>
  <si>
    <t>SE0009216278</t>
  </si>
  <si>
    <t>HGEARS AG COMMON STOCK</t>
  </si>
  <si>
    <t>DE000A3CMGN3</t>
  </si>
  <si>
    <t>POUND STERLING</t>
  </si>
  <si>
    <t>RLI CORP COMMON STOCK USD1.0</t>
  </si>
  <si>
    <t>US7496071074</t>
  </si>
  <si>
    <t>QINETIQ GROUP PLC COMMON STOCK GBP.01</t>
  </si>
  <si>
    <t>GB00B0WMWD03</t>
  </si>
  <si>
    <t>CIENA CORP COMMON STOCK USD.01</t>
  </si>
  <si>
    <t>US1717793095</t>
  </si>
  <si>
    <t>CIE AUTOMOTIVE SA COMMON STOCK EUR.25</t>
  </si>
  <si>
    <t>ES0105630315</t>
  </si>
  <si>
    <t>FUKUOKA FINANCIAL GROUP INC COMMON STOCK</t>
  </si>
  <si>
    <t>JP3805010000</t>
  </si>
  <si>
    <t>MATSUKIYOCOCOKARA + CO COMMON STOCK</t>
  </si>
  <si>
    <t>JP3869010003</t>
  </si>
  <si>
    <t>PERSONAL CARE, DRUG AND GROCERY STORES</t>
  </si>
  <si>
    <t>ENSIGN GROUP INC/THE COMMON STOCK USD.001</t>
  </si>
  <si>
    <t>US29358P1012</t>
  </si>
  <si>
    <t>D IETEREN GROUP COMMON STOCK</t>
  </si>
  <si>
    <t>BE0974259880</t>
  </si>
  <si>
    <t>TRITAX BIG BOX REIT PLC REIT GBP.01</t>
  </si>
  <si>
    <t>GB00BG49KP99</t>
  </si>
  <si>
    <t>ELF BEAUTY INC COMMON STOCK USD.01</t>
  </si>
  <si>
    <t>US26856L1035</t>
  </si>
  <si>
    <t>SILK ROAD MEDICAL INC COMMON STOCK USD.001</t>
  </si>
  <si>
    <t>US82710M1009</t>
  </si>
  <si>
    <t>PROGYNY INC COMMON STOCK USD.0001</t>
  </si>
  <si>
    <t>US74340E1038</t>
  </si>
  <si>
    <t>HARMONY BIOSCIENCES HOLDINGS COMMON STOCK USD.00001</t>
  </si>
  <si>
    <t>US4131971040</t>
  </si>
  <si>
    <t>PAYCOR HCM INC COMMON STOCK USD.001</t>
  </si>
  <si>
    <t>US70435P1021</t>
  </si>
  <si>
    <t>CAPSTONE COPPER CORP COMMON STOCK</t>
  </si>
  <si>
    <t>CA14071L1085</t>
  </si>
  <si>
    <t>AUSTRALIAN DOLLAR</t>
  </si>
  <si>
    <t>PROGRESS SOFTWARE CORP COMMON STOCK USD.01</t>
  </si>
  <si>
    <t>US7433121008</t>
  </si>
  <si>
    <t>FIRST SOLAR INC COMMON STOCK USD.001</t>
  </si>
  <si>
    <t>US3364331070</t>
  </si>
  <si>
    <t>ALTERNATIVE ENERGY</t>
  </si>
  <si>
    <t>BEFESA SA COMMON STOCK</t>
  </si>
  <si>
    <t>LU1704650164</t>
  </si>
  <si>
    <t>LUXEMBOURG</t>
  </si>
  <si>
    <t>ENCOMPASS HEALTH CORP COMMON STOCK USD.01</t>
  </si>
  <si>
    <t>US29261A1007</t>
  </si>
  <si>
    <t>BE SEMICONDUCTOR INDUSTRIES COMMON STOCK EUR.01</t>
  </si>
  <si>
    <t>NL0012866412</t>
  </si>
  <si>
    <t>ENHABIT INC COMMON STOCK USD.01</t>
  </si>
  <si>
    <t>US29332G1022</t>
  </si>
  <si>
    <t>INFOMART CORP COMMON STOCK</t>
  </si>
  <si>
    <t>JP3153480003</t>
  </si>
  <si>
    <t>NIHON M+A CENTER HOLDINGS IN COMMON STOCK</t>
  </si>
  <si>
    <t>JP3689050007</t>
  </si>
  <si>
    <t>TECHTARGET COMMON STOCK USD.001</t>
  </si>
  <si>
    <t>US87874R1005</t>
  </si>
  <si>
    <t>SOLAREDGE TECHNOLOGIES INC COMMON STOCK USD.0001</t>
  </si>
  <si>
    <t>US83417M1045</t>
  </si>
  <si>
    <t>PRO MEDICUS LTD COMMON STOCK</t>
  </si>
  <si>
    <t>AU000000PME8</t>
  </si>
  <si>
    <t>ALARM.COM HOLDINGS INC COMMON STOCK</t>
  </si>
  <si>
    <t>US0116421050</t>
  </si>
  <si>
    <t>MEDISTIM ASA COMMON STOCK NOK.25</t>
  </si>
  <si>
    <t>NO0010159684</t>
  </si>
  <si>
    <t>BACHEM HOLDING AG COMMON STOCK CHF.01</t>
  </si>
  <si>
    <t>CH1176493729</t>
  </si>
  <si>
    <t>NOVA LTD COMMON STOCK</t>
  </si>
  <si>
    <t>IL0010845571</t>
  </si>
  <si>
    <t>STOREBRAND ASA COMMON STOCK NOK5.</t>
  </si>
  <si>
    <t>NO0003053605</t>
  </si>
  <si>
    <t>LIFE INSURANCE</t>
  </si>
  <si>
    <t>WNS HOLDINGS LTD ADR ADR USD.16</t>
  </si>
  <si>
    <t>US92932M1018</t>
  </si>
  <si>
    <t>INDIA</t>
  </si>
  <si>
    <t>JERSEY</t>
  </si>
  <si>
    <t>ISETAN MITSUKOSHI HOLDINGS L COMMON STOCK</t>
  </si>
  <si>
    <t>JP3894900004</t>
  </si>
  <si>
    <t>VERMILION ENERGY INC COMMON STOCK</t>
  </si>
  <si>
    <t>CA9237251058</t>
  </si>
  <si>
    <t>SAMSONITE INTERNATIONAL SA COMMON STOCK USD.01</t>
  </si>
  <si>
    <t>LU0633102719</t>
  </si>
  <si>
    <t>MGP INGREDIENTS INC COMMON STOCK</t>
  </si>
  <si>
    <t>US55303J1060</t>
  </si>
  <si>
    <t>BEVERAGES</t>
  </si>
  <si>
    <t>NOW INC COMMON STOCK USD.01</t>
  </si>
  <si>
    <t>US67011P1003</t>
  </si>
  <si>
    <t>SOUTHSTATE CORP COMMON STOCK USD2.5</t>
  </si>
  <si>
    <t>US8404411097</t>
  </si>
  <si>
    <t>MUTUAL FUNDS</t>
  </si>
  <si>
    <t>SPDR RUSSELL 2000 U.S. SMALL C SPDR RUSSELL 2000 US S/C</t>
  </si>
  <si>
    <t>IE00BJ38QD84</t>
  </si>
  <si>
    <t>OPEN END AND MISC INVESTMENT VEHICLES</t>
  </si>
  <si>
    <t>SPIE SA COMMON STOCK EUR.47</t>
  </si>
  <si>
    <t>FR0012757854</t>
  </si>
  <si>
    <t>PURE STORAGE INC   CLASS A COMMON STOCK USD.0001</t>
  </si>
  <si>
    <t>US74624M1027</t>
  </si>
  <si>
    <t>CONSTRUCTION PARTNERS INC A COMMON STOCK USD.001</t>
  </si>
  <si>
    <t>US21044C1071</t>
  </si>
  <si>
    <t>ONTO INNOVATION INC COMMON STOCK</t>
  </si>
  <si>
    <t>US6833441057</t>
  </si>
  <si>
    <t>BRP GROUP INC A COMMON STOCK USD.01</t>
  </si>
  <si>
    <t>US05589G1022</t>
  </si>
  <si>
    <t>DRIVEN BRANDS HOLDINGS INC COMMON STOCK USD.01</t>
  </si>
  <si>
    <t>US26210V1026</t>
  </si>
  <si>
    <t>SOVOS BRANDS INC COMMON STOCK USD.001</t>
  </si>
  <si>
    <t>US84612U1079</t>
  </si>
  <si>
    <t>AMERICAN EAGLE OUTFITTERS COMMON STOCK USD.01</t>
  </si>
  <si>
    <t>US02553E1064</t>
  </si>
  <si>
    <t>HUNTINGTON BANCSHARES INC COMMON STOCK USD.01</t>
  </si>
  <si>
    <t>US4461501045</t>
  </si>
  <si>
    <t>USHIO INC COMMON STOCK</t>
  </si>
  <si>
    <t>JP3156400008</t>
  </si>
  <si>
    <t>HASEKO CORP COMMON STOCK</t>
  </si>
  <si>
    <t>JP3768600003</t>
  </si>
  <si>
    <t>CABOT CORP COMMON STOCK USD1.0</t>
  </si>
  <si>
    <t>US1270551013</t>
  </si>
  <si>
    <t>SIGA TECHNOLOGIES INC COMMON STOCK USD.0001</t>
  </si>
  <si>
    <t>US8269171067</t>
  </si>
  <si>
    <t>ULVAC INC COMMON STOCK</t>
  </si>
  <si>
    <t>JP3126190002</t>
  </si>
  <si>
    <t>ASOS PLC COMMON STOCK GBP.035</t>
  </si>
  <si>
    <t>GB0030927254</t>
  </si>
  <si>
    <t>TERADATA CORP COMMON STOCK USD.01</t>
  </si>
  <si>
    <t>US88076W1036</t>
  </si>
  <si>
    <t>WEST FRASER TIMBER CO LTD COMMON STOCK</t>
  </si>
  <si>
    <t>CA9528451052</t>
  </si>
  <si>
    <t>OPTORUN CO LTD COMMON STOCK</t>
  </si>
  <si>
    <t>JP3197760006</t>
  </si>
  <si>
    <t>SHURGARD SELF STORAGE SA COMMON STOCK</t>
  </si>
  <si>
    <t>LU1883301340</t>
  </si>
  <si>
    <t>PHOTOCURE ASA COMMON STOCK NOK.5</t>
  </si>
  <si>
    <t>NO0010000045</t>
  </si>
  <si>
    <t>GAMES WORKSHOP GROUP PLC COMMON STOCK GBP.05</t>
  </si>
  <si>
    <t>GB0003718474</t>
  </si>
  <si>
    <t>TECHNOLOGY ONE LTD COMMON STOCK</t>
  </si>
  <si>
    <t>AU000000TNE8</t>
  </si>
  <si>
    <t>MARSHALLS PLC COMMON STOCK GBP.25</t>
  </si>
  <si>
    <t>GB00B012BV22</t>
  </si>
  <si>
    <t>HYPOPORT SE COMMON STOCK</t>
  </si>
  <si>
    <t>DE0005493365</t>
  </si>
  <si>
    <t>DIGITAL TURBINE INC COMMON STOCK USD.0001</t>
  </si>
  <si>
    <t>US25400W1027</t>
  </si>
  <si>
    <t>CHEMOMETEC A/S COMMON STOCK DKK1.0</t>
  </si>
  <si>
    <t>DK0060055861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</si>
</sst>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"/>
    <numFmt numFmtId="165" formatCode="#,##0.00;\(#,##0.00\)"/>
    <numFmt numFmtId="166" formatCode="#,##0.000;\(#,##0.000\)"/>
    <numFmt numFmtId="167" formatCode="&quot;£&quot;#,##0.00"/>
  </numFmts>
  <fonts count="28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165" fontId="22" fillId="0" borderId="0" xfId="0" applyNumberFormat="1" applyFont="1" applyAlignment="1">
      <alignment horizontal="right"/>
    </xf>
    <xf numFmtId="0" fontId="23" fillId="0" borderId="0" xfId="0" applyFont="1" applyAlignment="1">
      <alignment horizontal="left"/>
    </xf>
    <xf numFmtId="165" fontId="24" fillId="0" borderId="0" xfId="0" applyNumberFormat="1" applyFont="1" applyAlignment="1">
      <alignment horizontal="right"/>
    </xf>
    <xf numFmtId="166" fontId="25" fillId="0" borderId="0" xfId="0" applyNumberFormat="1" applyFont="1" applyAlignment="1">
      <alignment horizontal="right"/>
    </xf>
    <xf numFmtId="164" fontId="26" fillId="0" borderId="0" xfId="0" applyNumberFormat="1" applyFont="1" applyAlignment="1">
      <alignment horizontal="center"/>
    </xf>
    <xf numFmtId="10" fontId="0" fillId="0" borderId="0" xfId="0" applyNumberFormat="1"/>
    <xf numFmtId="167" fontId="27" fillId="0" borderId="1" xfId="0" applyNumberFormat="1" applyFont="1" applyBorder="1" applyAlignment="1">
      <alignment horizontal="right"/>
    </xf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9"/>
  <sheetViews>
    <sheetView tabSelected="1" topLeftCell="G1" workbookViewId="0">
      <selection activeCell="N2" sqref="N2"/>
    </sheetView>
  </sheetViews>
  <sheetFormatPr defaultRowHeight="15" x14ac:dyDescent="0.25"/>
  <cols>
    <col min="1" max="1" width="19.140625" customWidth="1"/>
    <col min="2" max="2" width="28.42578125" customWidth="1"/>
    <col min="3" max="3" width="72.85546875" customWidth="1"/>
    <col min="4" max="4" width="18.7109375" customWidth="1"/>
    <col min="5" max="5" width="32.28515625" customWidth="1"/>
    <col min="6" max="6" width="54.28515625" customWidth="1"/>
    <col min="7" max="8" width="38.42578125" customWidth="1"/>
    <col min="9" max="9" width="24.42578125" customWidth="1"/>
    <col min="10" max="10" width="23.140625" customWidth="1"/>
    <col min="11" max="11" width="24" customWidth="1"/>
    <col min="12" max="12" width="22.7109375" customWidth="1"/>
    <col min="13" max="13" width="21" customWidth="1"/>
    <col min="14" max="14" width="22.7109375" customWidth="1"/>
    <col min="15" max="15" width="28.85546875" customWidth="1"/>
  </cols>
  <sheetData>
    <row r="1" spans="1:1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2" t="s">
        <v>11</v>
      </c>
      <c r="M1" s="13" t="s">
        <v>12</v>
      </c>
      <c r="O1" s="28">
        <v>289118207.70999998</v>
      </c>
    </row>
    <row r="2" spans="1:15" x14ac:dyDescent="0.25">
      <c r="A2" s="26">
        <v>44926</v>
      </c>
      <c r="B2" s="14" t="s">
        <v>23</v>
      </c>
      <c r="C2" s="15" t="s">
        <v>268</v>
      </c>
      <c r="D2" s="16" t="s">
        <v>269</v>
      </c>
      <c r="E2" s="17" t="s">
        <v>55</v>
      </c>
      <c r="F2" s="18" t="s">
        <v>241</v>
      </c>
      <c r="G2" s="19" t="s">
        <v>109</v>
      </c>
      <c r="H2" s="20" t="s">
        <v>109</v>
      </c>
      <c r="I2" s="21" t="s">
        <v>19</v>
      </c>
      <c r="J2" s="22">
        <v>8988572.25</v>
      </c>
      <c r="K2" s="23" t="s">
        <v>19</v>
      </c>
      <c r="L2" s="24">
        <v>8988572.25</v>
      </c>
      <c r="M2" s="25">
        <v>210259</v>
      </c>
      <c r="N2" s="27">
        <f>L2/SUM($L$2:$L$259)</f>
        <v>1.0524256267961486E-2</v>
      </c>
      <c r="O2" s="29">
        <f>N2*$O$1</f>
        <v>3042754.109673758</v>
      </c>
    </row>
    <row r="3" spans="1:15" x14ac:dyDescent="0.25">
      <c r="A3" s="26">
        <v>44926</v>
      </c>
      <c r="B3" s="14" t="s">
        <v>23</v>
      </c>
      <c r="C3" s="15" t="s">
        <v>180</v>
      </c>
      <c r="D3" s="16" t="s">
        <v>181</v>
      </c>
      <c r="E3" s="17" t="s">
        <v>55</v>
      </c>
      <c r="F3" s="18" t="s">
        <v>161</v>
      </c>
      <c r="G3" s="19" t="s">
        <v>28</v>
      </c>
      <c r="H3" s="20" t="s">
        <v>28</v>
      </c>
      <c r="I3" s="21" t="s">
        <v>29</v>
      </c>
      <c r="J3" s="22">
        <v>2577476.75</v>
      </c>
      <c r="K3" s="23" t="s">
        <v>19</v>
      </c>
      <c r="L3" s="24">
        <v>2131995.98</v>
      </c>
      <c r="M3" s="25">
        <v>112529</v>
      </c>
      <c r="N3" s="27">
        <f t="shared" ref="N3:N66" si="0">L3/SUM($L$2:$L$259)</f>
        <v>2.4962442790381631E-3</v>
      </c>
      <c r="O3" s="29">
        <f t="shared" ref="O3:O66" si="1">N3*$O$1</f>
        <v>721709.67196185479</v>
      </c>
    </row>
    <row r="4" spans="1:15" x14ac:dyDescent="0.25">
      <c r="A4" s="26">
        <v>44926</v>
      </c>
      <c r="B4" s="14" t="s">
        <v>23</v>
      </c>
      <c r="C4" s="15" t="s">
        <v>352</v>
      </c>
      <c r="D4" s="16" t="s">
        <v>353</v>
      </c>
      <c r="E4" s="17" t="s">
        <v>32</v>
      </c>
      <c r="F4" s="18" t="s">
        <v>37</v>
      </c>
      <c r="G4" s="19" t="s">
        <v>354</v>
      </c>
      <c r="H4" s="20" t="s">
        <v>354</v>
      </c>
      <c r="I4" s="21" t="s">
        <v>22</v>
      </c>
      <c r="J4" s="22">
        <v>3745930.75</v>
      </c>
      <c r="K4" s="23" t="s">
        <v>19</v>
      </c>
      <c r="L4" s="24">
        <v>3316786.75</v>
      </c>
      <c r="M4" s="25">
        <v>21785</v>
      </c>
      <c r="N4" s="27">
        <f t="shared" si="0"/>
        <v>3.8834547659311641E-3</v>
      </c>
      <c r="O4" s="29">
        <f t="shared" si="1"/>
        <v>1122777.4816488756</v>
      </c>
    </row>
    <row r="5" spans="1:15" x14ac:dyDescent="0.25">
      <c r="A5" s="26">
        <v>44926</v>
      </c>
      <c r="B5" s="14" t="s">
        <v>23</v>
      </c>
      <c r="C5" s="15" t="s">
        <v>154</v>
      </c>
      <c r="D5" s="16" t="s">
        <v>155</v>
      </c>
      <c r="E5" s="17" t="s">
        <v>26</v>
      </c>
      <c r="F5" s="18" t="s">
        <v>27</v>
      </c>
      <c r="G5" s="19" t="s">
        <v>156</v>
      </c>
      <c r="H5" s="20" t="s">
        <v>156</v>
      </c>
      <c r="I5" s="21" t="s">
        <v>22</v>
      </c>
      <c r="J5" s="22">
        <v>1960486.77</v>
      </c>
      <c r="K5" s="23" t="s">
        <v>19</v>
      </c>
      <c r="L5" s="24">
        <v>1735888.08</v>
      </c>
      <c r="M5" s="25">
        <v>540079</v>
      </c>
      <c r="N5" s="27">
        <f t="shared" si="0"/>
        <v>2.0324619414857159E-3</v>
      </c>
      <c r="O5" s="29">
        <f t="shared" si="1"/>
        <v>587621.75376113702</v>
      </c>
    </row>
    <row r="6" spans="1:15" x14ac:dyDescent="0.25">
      <c r="A6" s="26">
        <v>44926</v>
      </c>
      <c r="B6" s="14" t="s">
        <v>23</v>
      </c>
      <c r="C6" s="15" t="s">
        <v>227</v>
      </c>
      <c r="D6" s="16" t="s">
        <v>228</v>
      </c>
      <c r="E6" s="17" t="s">
        <v>32</v>
      </c>
      <c r="F6" s="18" t="s">
        <v>126</v>
      </c>
      <c r="G6" s="19" t="s">
        <v>69</v>
      </c>
      <c r="H6" s="20" t="s">
        <v>70</v>
      </c>
      <c r="I6" s="21" t="s">
        <v>121</v>
      </c>
      <c r="J6" s="22">
        <v>93622170</v>
      </c>
      <c r="K6" s="23" t="s">
        <v>19</v>
      </c>
      <c r="L6" s="24">
        <v>2519590.98</v>
      </c>
      <c r="M6" s="25">
        <v>100669</v>
      </c>
      <c r="N6" s="27">
        <f t="shared" si="0"/>
        <v>2.95005930045945E-3</v>
      </c>
      <c r="O6" s="29">
        <f t="shared" si="1"/>
        <v>852915.85758705251</v>
      </c>
    </row>
    <row r="7" spans="1:15" x14ac:dyDescent="0.25">
      <c r="A7" s="26">
        <v>44926</v>
      </c>
      <c r="B7" s="14" t="s">
        <v>23</v>
      </c>
      <c r="C7" s="15" t="s">
        <v>213</v>
      </c>
      <c r="D7" s="16" t="s">
        <v>214</v>
      </c>
      <c r="E7" s="17" t="s">
        <v>64</v>
      </c>
      <c r="F7" s="18" t="s">
        <v>129</v>
      </c>
      <c r="G7" s="19" t="s">
        <v>197</v>
      </c>
      <c r="H7" s="20" t="s">
        <v>197</v>
      </c>
      <c r="I7" s="21" t="s">
        <v>22</v>
      </c>
      <c r="J7" s="22">
        <v>2640700.4900000002</v>
      </c>
      <c r="K7" s="23" t="s">
        <v>19</v>
      </c>
      <c r="L7" s="24">
        <v>2338174.67</v>
      </c>
      <c r="M7" s="25">
        <v>97967</v>
      </c>
      <c r="N7" s="27">
        <f t="shared" si="0"/>
        <v>2.7376482873947283E-3</v>
      </c>
      <c r="O7" s="29">
        <f t="shared" si="1"/>
        <v>791503.96619191475</v>
      </c>
    </row>
    <row r="8" spans="1:15" x14ac:dyDescent="0.25">
      <c r="A8" s="26">
        <v>44926</v>
      </c>
      <c r="B8" s="14" t="s">
        <v>23</v>
      </c>
      <c r="C8" s="15" t="s">
        <v>308</v>
      </c>
      <c r="D8" s="16" t="s">
        <v>309</v>
      </c>
      <c r="E8" s="17" t="s">
        <v>40</v>
      </c>
      <c r="F8" s="18" t="s">
        <v>41</v>
      </c>
      <c r="G8" s="19" t="s">
        <v>186</v>
      </c>
      <c r="H8" s="20" t="s">
        <v>186</v>
      </c>
      <c r="I8" s="21" t="s">
        <v>187</v>
      </c>
      <c r="J8" s="22">
        <v>32370124.800000001</v>
      </c>
      <c r="K8" s="23" t="s">
        <v>19</v>
      </c>
      <c r="L8" s="24">
        <v>2733076.3</v>
      </c>
      <c r="M8" s="25">
        <v>865280</v>
      </c>
      <c r="N8" s="27">
        <f t="shared" si="0"/>
        <v>3.2000182655362187E-3</v>
      </c>
      <c r="O8" s="29">
        <f t="shared" si="1"/>
        <v>925183.54557109438</v>
      </c>
    </row>
    <row r="9" spans="1:15" x14ac:dyDescent="0.25">
      <c r="A9" s="26">
        <v>44926</v>
      </c>
      <c r="B9" s="14" t="s">
        <v>23</v>
      </c>
      <c r="C9" s="15" t="s">
        <v>518</v>
      </c>
      <c r="D9" s="16" t="s">
        <v>519</v>
      </c>
      <c r="E9" s="17" t="s">
        <v>64</v>
      </c>
      <c r="F9" s="18" t="s">
        <v>65</v>
      </c>
      <c r="G9" s="19" t="s">
        <v>28</v>
      </c>
      <c r="H9" s="20" t="s">
        <v>28</v>
      </c>
      <c r="I9" s="21" t="s">
        <v>29</v>
      </c>
      <c r="J9" s="22">
        <v>2966400</v>
      </c>
      <c r="K9" s="23" t="s">
        <v>19</v>
      </c>
      <c r="L9" s="24">
        <v>2453699.29</v>
      </c>
      <c r="M9" s="25">
        <v>60000</v>
      </c>
      <c r="N9" s="27">
        <f t="shared" si="0"/>
        <v>2.8729101145596454E-3</v>
      </c>
      <c r="O9" s="29">
        <f t="shared" si="1"/>
        <v>830610.62323341542</v>
      </c>
    </row>
    <row r="10" spans="1:15" x14ac:dyDescent="0.25">
      <c r="A10" s="26">
        <v>44926</v>
      </c>
      <c r="B10" s="14" t="s">
        <v>23</v>
      </c>
      <c r="C10" s="15" t="s">
        <v>384</v>
      </c>
      <c r="D10" s="16" t="s">
        <v>385</v>
      </c>
      <c r="E10" s="17" t="s">
        <v>51</v>
      </c>
      <c r="F10" s="18" t="s">
        <v>74</v>
      </c>
      <c r="G10" s="19" t="s">
        <v>28</v>
      </c>
      <c r="H10" s="20" t="s">
        <v>28</v>
      </c>
      <c r="I10" s="21" t="s">
        <v>29</v>
      </c>
      <c r="J10" s="22">
        <v>4584506.63</v>
      </c>
      <c r="K10" s="23" t="s">
        <v>19</v>
      </c>
      <c r="L10" s="24">
        <v>3792138.84</v>
      </c>
      <c r="M10" s="25">
        <v>54855</v>
      </c>
      <c r="N10" s="27">
        <f t="shared" si="0"/>
        <v>4.4400200438785148E-3</v>
      </c>
      <c r="O10" s="29">
        <f t="shared" si="1"/>
        <v>1283690.6372826316</v>
      </c>
    </row>
    <row r="11" spans="1:15" x14ac:dyDescent="0.25">
      <c r="A11" s="26">
        <v>44926</v>
      </c>
      <c r="B11" s="14" t="s">
        <v>23</v>
      </c>
      <c r="C11" s="15" t="s">
        <v>564</v>
      </c>
      <c r="D11" s="16" t="s">
        <v>565</v>
      </c>
      <c r="E11" s="17" t="s">
        <v>55</v>
      </c>
      <c r="F11" s="18" t="s">
        <v>161</v>
      </c>
      <c r="G11" s="19" t="s">
        <v>28</v>
      </c>
      <c r="H11" s="20" t="s">
        <v>28</v>
      </c>
      <c r="I11" s="21" t="s">
        <v>29</v>
      </c>
      <c r="J11" s="22">
        <v>1558745.59</v>
      </c>
      <c r="K11" s="23" t="s">
        <v>19</v>
      </c>
      <c r="L11" s="24">
        <v>1289338.24</v>
      </c>
      <c r="M11" s="25">
        <v>111698</v>
      </c>
      <c r="N11" s="27">
        <f t="shared" si="0"/>
        <v>1.5096197345292998E-3</v>
      </c>
      <c r="O11" s="29">
        <f t="shared" si="1"/>
        <v>436458.55197075714</v>
      </c>
    </row>
    <row r="12" spans="1:15" x14ac:dyDescent="0.25">
      <c r="A12" s="26">
        <v>44926</v>
      </c>
      <c r="B12" s="14" t="s">
        <v>79</v>
      </c>
      <c r="C12" s="15" t="s">
        <v>325</v>
      </c>
      <c r="D12" s="16" t="s">
        <v>326</v>
      </c>
      <c r="E12" s="17" t="s">
        <v>82</v>
      </c>
      <c r="F12" s="18" t="s">
        <v>83</v>
      </c>
      <c r="G12" s="19" t="s">
        <v>28</v>
      </c>
      <c r="H12" s="20" t="s">
        <v>28</v>
      </c>
      <c r="I12" s="21" t="s">
        <v>29</v>
      </c>
      <c r="J12" s="22">
        <v>5282665.5</v>
      </c>
      <c r="K12" s="23" t="s">
        <v>19</v>
      </c>
      <c r="L12" s="24">
        <v>4369630.7300000004</v>
      </c>
      <c r="M12" s="25">
        <v>175300</v>
      </c>
      <c r="N12" s="27">
        <f t="shared" si="0"/>
        <v>5.1161755526724093E-3</v>
      </c>
      <c r="O12" s="29">
        <f t="shared" si="1"/>
        <v>1479179.5061183656</v>
      </c>
    </row>
    <row r="13" spans="1:15" x14ac:dyDescent="0.25">
      <c r="A13" s="26">
        <v>44926</v>
      </c>
      <c r="B13" s="14" t="s">
        <v>23</v>
      </c>
      <c r="C13" s="15" t="s">
        <v>449</v>
      </c>
      <c r="D13" s="16" t="s">
        <v>450</v>
      </c>
      <c r="E13" s="17" t="s">
        <v>26</v>
      </c>
      <c r="F13" s="18" t="s">
        <v>150</v>
      </c>
      <c r="G13" s="19" t="s">
        <v>293</v>
      </c>
      <c r="H13" s="20" t="s">
        <v>293</v>
      </c>
      <c r="I13" s="21" t="s">
        <v>29</v>
      </c>
      <c r="J13" s="22">
        <v>4507368</v>
      </c>
      <c r="K13" s="23" t="s">
        <v>19</v>
      </c>
      <c r="L13" s="24">
        <v>3728332.55</v>
      </c>
      <c r="M13" s="25">
        <v>174400</v>
      </c>
      <c r="N13" s="27">
        <f t="shared" si="0"/>
        <v>4.3653125454248118E-3</v>
      </c>
      <c r="O13" s="29">
        <f t="shared" si="1"/>
        <v>1262091.3392271996</v>
      </c>
    </row>
    <row r="14" spans="1:15" x14ac:dyDescent="0.25">
      <c r="A14" s="26">
        <v>44926</v>
      </c>
      <c r="B14" s="14" t="s">
        <v>23</v>
      </c>
      <c r="C14" s="15" t="s">
        <v>363</v>
      </c>
      <c r="D14" s="16" t="s">
        <v>364</v>
      </c>
      <c r="E14" s="17" t="s">
        <v>55</v>
      </c>
      <c r="F14" s="18" t="s">
        <v>105</v>
      </c>
      <c r="G14" s="19" t="s">
        <v>96</v>
      </c>
      <c r="H14" s="20" t="s">
        <v>96</v>
      </c>
      <c r="I14" s="21" t="s">
        <v>97</v>
      </c>
      <c r="J14" s="22">
        <v>675928800</v>
      </c>
      <c r="K14" s="23" t="s">
        <v>19</v>
      </c>
      <c r="L14" s="24">
        <v>4260164.3499999996</v>
      </c>
      <c r="M14" s="25">
        <v>231800</v>
      </c>
      <c r="N14" s="27">
        <f t="shared" si="0"/>
        <v>4.988007006678237E-3</v>
      </c>
      <c r="O14" s="29">
        <f t="shared" si="1"/>
        <v>1442123.6458157338</v>
      </c>
    </row>
    <row r="15" spans="1:15" x14ac:dyDescent="0.25">
      <c r="A15" s="26">
        <v>44926</v>
      </c>
      <c r="B15" s="14" t="s">
        <v>23</v>
      </c>
      <c r="C15" s="15" t="s">
        <v>578</v>
      </c>
      <c r="D15" s="16" t="s">
        <v>579</v>
      </c>
      <c r="E15" s="17" t="s">
        <v>55</v>
      </c>
      <c r="F15" s="18" t="s">
        <v>161</v>
      </c>
      <c r="G15" s="19" t="s">
        <v>109</v>
      </c>
      <c r="H15" s="20" t="s">
        <v>109</v>
      </c>
      <c r="I15" s="21" t="s">
        <v>19</v>
      </c>
      <c r="J15" s="22">
        <v>560942.51</v>
      </c>
      <c r="K15" s="23" t="s">
        <v>19</v>
      </c>
      <c r="L15" s="24">
        <v>560942.51</v>
      </c>
      <c r="M15" s="25">
        <v>109881</v>
      </c>
      <c r="N15" s="27">
        <f t="shared" si="0"/>
        <v>6.567786921703331E-4</v>
      </c>
      <c r="O15" s="29">
        <f t="shared" si="1"/>
        <v>189886.67834240451</v>
      </c>
    </row>
    <row r="16" spans="1:15" x14ac:dyDescent="0.25">
      <c r="A16" s="26">
        <v>44926</v>
      </c>
      <c r="B16" s="14" t="s">
        <v>23</v>
      </c>
      <c r="C16" s="15" t="s">
        <v>304</v>
      </c>
      <c r="D16" s="16" t="s">
        <v>305</v>
      </c>
      <c r="E16" s="17" t="s">
        <v>64</v>
      </c>
      <c r="F16" s="18" t="s">
        <v>129</v>
      </c>
      <c r="G16" s="19" t="s">
        <v>120</v>
      </c>
      <c r="H16" s="20" t="s">
        <v>120</v>
      </c>
      <c r="I16" s="21" t="s">
        <v>121</v>
      </c>
      <c r="J16" s="22">
        <v>68715500</v>
      </c>
      <c r="K16" s="23" t="s">
        <v>19</v>
      </c>
      <c r="L16" s="24">
        <v>1849294.39</v>
      </c>
      <c r="M16" s="25">
        <v>40600</v>
      </c>
      <c r="N16" s="27">
        <f t="shared" si="0"/>
        <v>2.1652435485806447E-3</v>
      </c>
      <c r="O16" s="29">
        <f t="shared" si="1"/>
        <v>626011.33402127633</v>
      </c>
    </row>
    <row r="17" spans="1:15" x14ac:dyDescent="0.25">
      <c r="A17" s="26">
        <v>44926</v>
      </c>
      <c r="B17" s="14" t="s">
        <v>23</v>
      </c>
      <c r="C17" s="15" t="s">
        <v>148</v>
      </c>
      <c r="D17" s="16" t="s">
        <v>149</v>
      </c>
      <c r="E17" s="17" t="s">
        <v>26</v>
      </c>
      <c r="F17" s="18" t="s">
        <v>150</v>
      </c>
      <c r="G17" s="19" t="s">
        <v>151</v>
      </c>
      <c r="H17" s="20" t="s">
        <v>151</v>
      </c>
      <c r="I17" s="21" t="s">
        <v>22</v>
      </c>
      <c r="J17" s="22">
        <v>12791227.970000001</v>
      </c>
      <c r="K17" s="23" t="s">
        <v>19</v>
      </c>
      <c r="L17" s="24">
        <v>11325830.16</v>
      </c>
      <c r="M17" s="25">
        <v>288383</v>
      </c>
      <c r="N17" s="27">
        <f t="shared" si="0"/>
        <v>1.3260831168292299E-2</v>
      </c>
      <c r="O17" s="29">
        <f t="shared" si="1"/>
        <v>3833947.7401215746</v>
      </c>
    </row>
    <row r="18" spans="1:15" x14ac:dyDescent="0.25">
      <c r="A18" s="26">
        <v>44926</v>
      </c>
      <c r="B18" s="14" t="s">
        <v>23</v>
      </c>
      <c r="C18" s="15" t="s">
        <v>410</v>
      </c>
      <c r="D18" s="16" t="s">
        <v>411</v>
      </c>
      <c r="E18" s="17" t="s">
        <v>32</v>
      </c>
      <c r="F18" s="18" t="s">
        <v>196</v>
      </c>
      <c r="G18" s="19" t="s">
        <v>28</v>
      </c>
      <c r="H18" s="20" t="s">
        <v>28</v>
      </c>
      <c r="I18" s="21" t="s">
        <v>29</v>
      </c>
      <c r="J18" s="22">
        <v>4192075.28</v>
      </c>
      <c r="K18" s="23" t="s">
        <v>19</v>
      </c>
      <c r="L18" s="24">
        <v>3467533.76</v>
      </c>
      <c r="M18" s="25">
        <v>140344</v>
      </c>
      <c r="N18" s="27">
        <f t="shared" si="0"/>
        <v>4.05995667532717E-3</v>
      </c>
      <c r="O18" s="29">
        <f t="shared" si="1"/>
        <v>1173807.3973508417</v>
      </c>
    </row>
    <row r="19" spans="1:15" x14ac:dyDescent="0.25">
      <c r="A19" s="26">
        <v>44926</v>
      </c>
      <c r="B19" s="14" t="s">
        <v>13</v>
      </c>
      <c r="C19" s="15" t="s">
        <v>493</v>
      </c>
      <c r="D19" s="16"/>
      <c r="E19" s="17" t="s">
        <v>15</v>
      </c>
      <c r="F19" s="18" t="s">
        <v>16</v>
      </c>
      <c r="G19" s="19" t="s">
        <v>57</v>
      </c>
      <c r="H19" s="20" t="s">
        <v>57</v>
      </c>
      <c r="I19" s="21" t="s">
        <v>58</v>
      </c>
      <c r="J19" s="22">
        <v>-13351.35</v>
      </c>
      <c r="K19" s="23" t="s">
        <v>19</v>
      </c>
      <c r="L19" s="24">
        <v>-7519.14</v>
      </c>
      <c r="M19" s="25">
        <v>-13351.35</v>
      </c>
      <c r="N19" s="27">
        <f t="shared" si="0"/>
        <v>-8.8037737333289976E-6</v>
      </c>
      <c r="O19" s="29">
        <f t="shared" si="1"/>
        <v>-2545.3312828644553</v>
      </c>
    </row>
    <row r="20" spans="1:15" x14ac:dyDescent="0.25">
      <c r="A20" s="26">
        <v>44926</v>
      </c>
      <c r="B20" s="14" t="s">
        <v>13</v>
      </c>
      <c r="C20" s="15" t="s">
        <v>493</v>
      </c>
      <c r="D20" s="16"/>
      <c r="E20" s="17" t="s">
        <v>224</v>
      </c>
      <c r="F20" s="18" t="s">
        <v>224</v>
      </c>
      <c r="G20" s="19" t="s">
        <v>57</v>
      </c>
      <c r="H20" s="20" t="s">
        <v>57</v>
      </c>
      <c r="I20" s="21" t="s">
        <v>58</v>
      </c>
      <c r="J20" s="22">
        <v>13351.36</v>
      </c>
      <c r="K20" s="23" t="s">
        <v>19</v>
      </c>
      <c r="L20" s="24">
        <v>7519.15</v>
      </c>
      <c r="M20" s="25">
        <v>13351.36</v>
      </c>
      <c r="N20" s="27">
        <f t="shared" si="0"/>
        <v>8.8037854418139211E-6</v>
      </c>
      <c r="O20" s="29">
        <f t="shared" si="1"/>
        <v>2545.3346680006312</v>
      </c>
    </row>
    <row r="21" spans="1:15" x14ac:dyDescent="0.25">
      <c r="A21" s="26">
        <v>44926</v>
      </c>
      <c r="B21" s="14" t="s">
        <v>23</v>
      </c>
      <c r="C21" s="15" t="s">
        <v>208</v>
      </c>
      <c r="D21" s="16" t="s">
        <v>209</v>
      </c>
      <c r="E21" s="17" t="s">
        <v>32</v>
      </c>
      <c r="F21" s="18" t="s">
        <v>196</v>
      </c>
      <c r="G21" s="19" t="s">
        <v>28</v>
      </c>
      <c r="H21" s="20" t="s">
        <v>28</v>
      </c>
      <c r="I21" s="21" t="s">
        <v>29</v>
      </c>
      <c r="J21" s="22">
        <v>4979250</v>
      </c>
      <c r="K21" s="23" t="s">
        <v>19</v>
      </c>
      <c r="L21" s="24">
        <v>4118656.35</v>
      </c>
      <c r="M21" s="25">
        <v>30000</v>
      </c>
      <c r="N21" s="27">
        <f t="shared" si="0"/>
        <v>4.8223225782122268E-3</v>
      </c>
      <c r="O21" s="29">
        <f t="shared" si="1"/>
        <v>1394221.2608121852</v>
      </c>
    </row>
    <row r="22" spans="1:15" x14ac:dyDescent="0.25">
      <c r="A22" s="26">
        <v>44926</v>
      </c>
      <c r="B22" s="14" t="s">
        <v>23</v>
      </c>
      <c r="C22" s="15" t="s">
        <v>440</v>
      </c>
      <c r="D22" s="16" t="s">
        <v>441</v>
      </c>
      <c r="E22" s="17" t="s">
        <v>32</v>
      </c>
      <c r="F22" s="18" t="s">
        <v>37</v>
      </c>
      <c r="G22" s="19" t="s">
        <v>28</v>
      </c>
      <c r="H22" s="20" t="s">
        <v>28</v>
      </c>
      <c r="I22" s="21" t="s">
        <v>29</v>
      </c>
      <c r="J22" s="22">
        <v>1939757.03</v>
      </c>
      <c r="K22" s="23" t="s">
        <v>19</v>
      </c>
      <c r="L22" s="24">
        <v>1604497.18</v>
      </c>
      <c r="M22" s="25">
        <v>95437</v>
      </c>
      <c r="N22" s="27">
        <f t="shared" si="0"/>
        <v>1.8786231043024133E-3</v>
      </c>
      <c r="O22" s="29">
        <f t="shared" si="1"/>
        <v>543144.14487851004</v>
      </c>
    </row>
    <row r="23" spans="1:15" x14ac:dyDescent="0.25">
      <c r="A23" s="26">
        <v>44926</v>
      </c>
      <c r="B23" s="14" t="s">
        <v>23</v>
      </c>
      <c r="C23" s="15" t="s">
        <v>522</v>
      </c>
      <c r="D23" s="16" t="s">
        <v>523</v>
      </c>
      <c r="E23" s="17" t="s">
        <v>51</v>
      </c>
      <c r="F23" s="18" t="s">
        <v>102</v>
      </c>
      <c r="G23" s="19" t="s">
        <v>115</v>
      </c>
      <c r="H23" s="20" t="s">
        <v>115</v>
      </c>
      <c r="I23" s="21" t="s">
        <v>116</v>
      </c>
      <c r="J23" s="22">
        <v>4794000</v>
      </c>
      <c r="K23" s="23" t="s">
        <v>19</v>
      </c>
      <c r="L23" s="24">
        <v>4288567.8</v>
      </c>
      <c r="M23" s="25">
        <v>60000</v>
      </c>
      <c r="N23" s="27">
        <f t="shared" si="0"/>
        <v>5.0212631432903932E-3</v>
      </c>
      <c r="O23" s="29">
        <f t="shared" si="1"/>
        <v>1451738.6004283994</v>
      </c>
    </row>
    <row r="24" spans="1:15" x14ac:dyDescent="0.25">
      <c r="A24" s="26">
        <v>44926</v>
      </c>
      <c r="B24" s="14" t="s">
        <v>23</v>
      </c>
      <c r="C24" s="15" t="s">
        <v>400</v>
      </c>
      <c r="D24" s="16" t="s">
        <v>401</v>
      </c>
      <c r="E24" s="17" t="s">
        <v>86</v>
      </c>
      <c r="F24" s="18" t="s">
        <v>334</v>
      </c>
      <c r="G24" s="19" t="s">
        <v>28</v>
      </c>
      <c r="H24" s="20" t="s">
        <v>28</v>
      </c>
      <c r="I24" s="21" t="s">
        <v>29</v>
      </c>
      <c r="J24" s="22">
        <v>3660450</v>
      </c>
      <c r="K24" s="23" t="s">
        <v>19</v>
      </c>
      <c r="L24" s="24">
        <v>3027792.46</v>
      </c>
      <c r="M24" s="25">
        <v>30000</v>
      </c>
      <c r="N24" s="27">
        <f t="shared" si="0"/>
        <v>3.5450862371653661E-3</v>
      </c>
      <c r="O24" s="29">
        <f t="shared" si="1"/>
        <v>1024948.9790666386</v>
      </c>
    </row>
    <row r="25" spans="1:15" x14ac:dyDescent="0.25">
      <c r="A25" s="26">
        <v>44926</v>
      </c>
      <c r="B25" s="14" t="s">
        <v>23</v>
      </c>
      <c r="C25" s="15" t="s">
        <v>294</v>
      </c>
      <c r="D25" s="16" t="s">
        <v>295</v>
      </c>
      <c r="E25" s="17" t="s">
        <v>26</v>
      </c>
      <c r="F25" s="18" t="s">
        <v>27</v>
      </c>
      <c r="G25" s="19" t="s">
        <v>28</v>
      </c>
      <c r="H25" s="20" t="s">
        <v>28</v>
      </c>
      <c r="I25" s="21" t="s">
        <v>29</v>
      </c>
      <c r="J25" s="22">
        <v>3424890.8799999999</v>
      </c>
      <c r="K25" s="23" t="s">
        <v>19</v>
      </c>
      <c r="L25" s="24">
        <v>2832946.44</v>
      </c>
      <c r="M25" s="25">
        <v>120701</v>
      </c>
      <c r="N25" s="27">
        <f t="shared" si="0"/>
        <v>3.3169510683934457E-3</v>
      </c>
      <c r="O25" s="29">
        <f t="shared" si="1"/>
        <v>958990.94795568252</v>
      </c>
    </row>
    <row r="26" spans="1:15" x14ac:dyDescent="0.25">
      <c r="A26" s="26">
        <v>44926</v>
      </c>
      <c r="B26" s="14" t="s">
        <v>23</v>
      </c>
      <c r="C26" s="15" t="s">
        <v>428</v>
      </c>
      <c r="D26" s="16" t="s">
        <v>429</v>
      </c>
      <c r="E26" s="17" t="s">
        <v>55</v>
      </c>
      <c r="F26" s="18" t="s">
        <v>68</v>
      </c>
      <c r="G26" s="19" t="s">
        <v>151</v>
      </c>
      <c r="H26" s="20" t="s">
        <v>151</v>
      </c>
      <c r="I26" s="21" t="s">
        <v>22</v>
      </c>
      <c r="J26" s="22">
        <v>1799425.92</v>
      </c>
      <c r="K26" s="23" t="s">
        <v>19</v>
      </c>
      <c r="L26" s="24">
        <v>1593278.8</v>
      </c>
      <c r="M26" s="25">
        <v>73536</v>
      </c>
      <c r="N26" s="27">
        <f t="shared" si="0"/>
        <v>1.8654880809919679E-3</v>
      </c>
      <c r="O26" s="29">
        <f t="shared" si="1"/>
        <v>539346.57048076508</v>
      </c>
    </row>
    <row r="27" spans="1:15" x14ac:dyDescent="0.25">
      <c r="A27" s="26">
        <v>44926</v>
      </c>
      <c r="B27" s="14" t="s">
        <v>23</v>
      </c>
      <c r="C27" s="15" t="s">
        <v>261</v>
      </c>
      <c r="D27" s="16" t="s">
        <v>262</v>
      </c>
      <c r="E27" s="17" t="s">
        <v>26</v>
      </c>
      <c r="F27" s="18" t="s">
        <v>27</v>
      </c>
      <c r="G27" s="19" t="s">
        <v>263</v>
      </c>
      <c r="H27" s="20" t="s">
        <v>263</v>
      </c>
      <c r="I27" s="21" t="s">
        <v>22</v>
      </c>
      <c r="J27" s="22">
        <v>9146423.6999999993</v>
      </c>
      <c r="K27" s="23" t="s">
        <v>19</v>
      </c>
      <c r="L27" s="24">
        <v>8098584.5599999996</v>
      </c>
      <c r="M27" s="25">
        <v>184218</v>
      </c>
      <c r="N27" s="27">
        <f t="shared" si="0"/>
        <v>9.482215522848593E-3</v>
      </c>
      <c r="O27" s="29">
        <f t="shared" si="1"/>
        <v>2741481.1570859253</v>
      </c>
    </row>
    <row r="28" spans="1:15" x14ac:dyDescent="0.25">
      <c r="A28" s="26">
        <v>44926</v>
      </c>
      <c r="B28" s="14" t="s">
        <v>23</v>
      </c>
      <c r="C28" s="15" t="s">
        <v>430</v>
      </c>
      <c r="D28" s="16" t="s">
        <v>431</v>
      </c>
      <c r="E28" s="17" t="s">
        <v>64</v>
      </c>
      <c r="F28" s="18" t="s">
        <v>65</v>
      </c>
      <c r="G28" s="19" t="s">
        <v>96</v>
      </c>
      <c r="H28" s="20" t="s">
        <v>96</v>
      </c>
      <c r="I28" s="21" t="s">
        <v>97</v>
      </c>
      <c r="J28" s="22">
        <v>509644000</v>
      </c>
      <c r="K28" s="23" t="s">
        <v>19</v>
      </c>
      <c r="L28" s="24">
        <v>3212124.12</v>
      </c>
      <c r="M28" s="25">
        <v>123700</v>
      </c>
      <c r="N28" s="27">
        <f t="shared" si="0"/>
        <v>3.7609106833824775E-3</v>
      </c>
      <c r="O28" s="29">
        <f t="shared" si="1"/>
        <v>1087347.7561369331</v>
      </c>
    </row>
    <row r="29" spans="1:15" x14ac:dyDescent="0.25">
      <c r="A29" s="26">
        <v>44926</v>
      </c>
      <c r="B29" s="14" t="s">
        <v>23</v>
      </c>
      <c r="C29" s="15" t="s">
        <v>504</v>
      </c>
      <c r="D29" s="16" t="s">
        <v>505</v>
      </c>
      <c r="E29" s="17" t="s">
        <v>64</v>
      </c>
      <c r="F29" s="18" t="s">
        <v>129</v>
      </c>
      <c r="G29" s="19" t="s">
        <v>151</v>
      </c>
      <c r="H29" s="20" t="s">
        <v>151</v>
      </c>
      <c r="I29" s="21" t="s">
        <v>22</v>
      </c>
      <c r="J29" s="22">
        <v>1319905.1599999999</v>
      </c>
      <c r="K29" s="23" t="s">
        <v>19</v>
      </c>
      <c r="L29" s="24">
        <v>1168693.24</v>
      </c>
      <c r="M29" s="25">
        <v>23324</v>
      </c>
      <c r="N29" s="27">
        <f t="shared" si="0"/>
        <v>1.3683627181607422E-3</v>
      </c>
      <c r="O29" s="29">
        <f t="shared" si="1"/>
        <v>395618.57657181763</v>
      </c>
    </row>
    <row r="30" spans="1:15" x14ac:dyDescent="0.25">
      <c r="A30" s="26">
        <v>44926</v>
      </c>
      <c r="B30" s="14" t="s">
        <v>23</v>
      </c>
      <c r="C30" s="15" t="s">
        <v>499</v>
      </c>
      <c r="D30" s="16" t="s">
        <v>500</v>
      </c>
      <c r="E30" s="17" t="s">
        <v>132</v>
      </c>
      <c r="F30" s="18" t="s">
        <v>290</v>
      </c>
      <c r="G30" s="19" t="s">
        <v>501</v>
      </c>
      <c r="H30" s="20" t="s">
        <v>501</v>
      </c>
      <c r="I30" s="21" t="s">
        <v>22</v>
      </c>
      <c r="J30" s="22">
        <v>8881292.1500000004</v>
      </c>
      <c r="K30" s="23" t="s">
        <v>19</v>
      </c>
      <c r="L30" s="24">
        <v>7863827.2000000002</v>
      </c>
      <c r="M30" s="25">
        <v>197143</v>
      </c>
      <c r="N30" s="27">
        <f t="shared" si="0"/>
        <v>9.2073502218070306E-3</v>
      </c>
      <c r="O30" s="29">
        <f t="shared" si="1"/>
        <v>2662012.5938871196</v>
      </c>
    </row>
    <row r="31" spans="1:15" x14ac:dyDescent="0.25">
      <c r="A31" s="26">
        <v>44926</v>
      </c>
      <c r="B31" s="14" t="s">
        <v>23</v>
      </c>
      <c r="C31" s="15" t="s">
        <v>275</v>
      </c>
      <c r="D31" s="16" t="s">
        <v>276</v>
      </c>
      <c r="E31" s="17" t="s">
        <v>51</v>
      </c>
      <c r="F31" s="18" t="s">
        <v>52</v>
      </c>
      <c r="G31" s="19" t="s">
        <v>28</v>
      </c>
      <c r="H31" s="20" t="s">
        <v>28</v>
      </c>
      <c r="I31" s="21" t="s">
        <v>29</v>
      </c>
      <c r="J31" s="22">
        <v>6694684</v>
      </c>
      <c r="K31" s="23" t="s">
        <v>19</v>
      </c>
      <c r="L31" s="24">
        <v>5537601.5999999996</v>
      </c>
      <c r="M31" s="25">
        <v>80800</v>
      </c>
      <c r="N31" s="27">
        <f t="shared" si="0"/>
        <v>6.4836924850076774E-3</v>
      </c>
      <c r="O31" s="29">
        <f t="shared" si="1"/>
        <v>1874553.5506082156</v>
      </c>
    </row>
    <row r="32" spans="1:15" x14ac:dyDescent="0.25">
      <c r="A32" s="26">
        <v>44926</v>
      </c>
      <c r="B32" s="14" t="s">
        <v>23</v>
      </c>
      <c r="C32" s="15" t="s">
        <v>159</v>
      </c>
      <c r="D32" s="16" t="s">
        <v>160</v>
      </c>
      <c r="E32" s="17" t="s">
        <v>55</v>
      </c>
      <c r="F32" s="18" t="s">
        <v>161</v>
      </c>
      <c r="G32" s="19" t="s">
        <v>28</v>
      </c>
      <c r="H32" s="20" t="s">
        <v>28</v>
      </c>
      <c r="I32" s="21" t="s">
        <v>29</v>
      </c>
      <c r="J32" s="22">
        <v>2973336.48</v>
      </c>
      <c r="K32" s="23" t="s">
        <v>19</v>
      </c>
      <c r="L32" s="24">
        <v>2459436.9</v>
      </c>
      <c r="M32" s="25">
        <v>44945</v>
      </c>
      <c r="N32" s="27">
        <f t="shared" si="0"/>
        <v>2.8796279865782649E-3</v>
      </c>
      <c r="O32" s="29">
        <f t="shared" si="1"/>
        <v>832552.88235106377</v>
      </c>
    </row>
    <row r="33" spans="1:15" x14ac:dyDescent="0.25">
      <c r="A33" s="26">
        <v>44926</v>
      </c>
      <c r="B33" s="14" t="s">
        <v>23</v>
      </c>
      <c r="C33" s="15" t="s">
        <v>300</v>
      </c>
      <c r="D33" s="16" t="s">
        <v>301</v>
      </c>
      <c r="E33" s="17" t="s">
        <v>55</v>
      </c>
      <c r="F33" s="18" t="s">
        <v>68</v>
      </c>
      <c r="G33" s="19" t="s">
        <v>28</v>
      </c>
      <c r="H33" s="20" t="s">
        <v>28</v>
      </c>
      <c r="I33" s="21" t="s">
        <v>29</v>
      </c>
      <c r="J33" s="22">
        <v>3319316.88</v>
      </c>
      <c r="K33" s="23" t="s">
        <v>19</v>
      </c>
      <c r="L33" s="24">
        <v>2745619.43</v>
      </c>
      <c r="M33" s="25">
        <v>164935</v>
      </c>
      <c r="N33" s="27">
        <f t="shared" si="0"/>
        <v>3.2147043703870037E-3</v>
      </c>
      <c r="O33" s="29">
        <f t="shared" si="1"/>
        <v>929429.56588379445</v>
      </c>
    </row>
    <row r="34" spans="1:15" x14ac:dyDescent="0.25">
      <c r="A34" s="26">
        <v>44926</v>
      </c>
      <c r="B34" s="14" t="s">
        <v>79</v>
      </c>
      <c r="C34" s="15" t="s">
        <v>365</v>
      </c>
      <c r="D34" s="16" t="s">
        <v>366</v>
      </c>
      <c r="E34" s="17" t="s">
        <v>82</v>
      </c>
      <c r="F34" s="18" t="s">
        <v>83</v>
      </c>
      <c r="G34" s="19" t="s">
        <v>17</v>
      </c>
      <c r="H34" s="20" t="s">
        <v>17</v>
      </c>
      <c r="I34" s="21" t="s">
        <v>18</v>
      </c>
      <c r="J34" s="22">
        <v>4861374.12</v>
      </c>
      <c r="K34" s="23" t="s">
        <v>19</v>
      </c>
      <c r="L34" s="24">
        <v>2969832.84</v>
      </c>
      <c r="M34" s="25">
        <v>98628</v>
      </c>
      <c r="N34" s="27">
        <f t="shared" si="0"/>
        <v>3.4772243034668672E-3</v>
      </c>
      <c r="O34" s="29">
        <f t="shared" si="1"/>
        <v>1005328.8584239937</v>
      </c>
    </row>
    <row r="35" spans="1:15" x14ac:dyDescent="0.25">
      <c r="A35" s="26">
        <v>44926</v>
      </c>
      <c r="B35" s="14" t="s">
        <v>23</v>
      </c>
      <c r="C35" s="15" t="s">
        <v>369</v>
      </c>
      <c r="D35" s="16" t="s">
        <v>370</v>
      </c>
      <c r="E35" s="17" t="s">
        <v>55</v>
      </c>
      <c r="F35" s="18" t="s">
        <v>105</v>
      </c>
      <c r="G35" s="19" t="s">
        <v>371</v>
      </c>
      <c r="H35" s="20" t="s">
        <v>70</v>
      </c>
      <c r="I35" s="21" t="s">
        <v>71</v>
      </c>
      <c r="J35" s="22">
        <v>7876830</v>
      </c>
      <c r="K35" s="23" t="s">
        <v>19</v>
      </c>
      <c r="L35" s="24">
        <v>834728.33</v>
      </c>
      <c r="M35" s="25">
        <v>2126000</v>
      </c>
      <c r="N35" s="27">
        <f t="shared" si="0"/>
        <v>9.7734040676454755E-4</v>
      </c>
      <c r="O35" s="29">
        <f t="shared" si="1"/>
        <v>282566.90672632831</v>
      </c>
    </row>
    <row r="36" spans="1:15" x14ac:dyDescent="0.25">
      <c r="A36" s="26">
        <v>44926</v>
      </c>
      <c r="B36" s="14" t="s">
        <v>23</v>
      </c>
      <c r="C36" s="15" t="s">
        <v>245</v>
      </c>
      <c r="D36" s="16" t="s">
        <v>246</v>
      </c>
      <c r="E36" s="17" t="s">
        <v>55</v>
      </c>
      <c r="F36" s="18" t="s">
        <v>68</v>
      </c>
      <c r="G36" s="19" t="s">
        <v>28</v>
      </c>
      <c r="H36" s="20" t="s">
        <v>28</v>
      </c>
      <c r="I36" s="21" t="s">
        <v>29</v>
      </c>
      <c r="J36" s="22">
        <v>2847671.75</v>
      </c>
      <c r="K36" s="23" t="s">
        <v>19</v>
      </c>
      <c r="L36" s="24">
        <v>2355491.56</v>
      </c>
      <c r="M36" s="25">
        <v>211330</v>
      </c>
      <c r="N36" s="27">
        <f t="shared" si="0"/>
        <v>2.7579237419447099E-3</v>
      </c>
      <c r="O36" s="29">
        <f t="shared" si="1"/>
        <v>797365.96927191096</v>
      </c>
    </row>
    <row r="37" spans="1:15" x14ac:dyDescent="0.25">
      <c r="A37" s="26">
        <v>44926</v>
      </c>
      <c r="B37" s="14" t="s">
        <v>23</v>
      </c>
      <c r="C37" s="15" t="s">
        <v>380</v>
      </c>
      <c r="D37" s="16" t="s">
        <v>381</v>
      </c>
      <c r="E37" s="17" t="s">
        <v>132</v>
      </c>
      <c r="F37" s="18" t="s">
        <v>133</v>
      </c>
      <c r="G37" s="19" t="s">
        <v>17</v>
      </c>
      <c r="H37" s="20" t="s">
        <v>17</v>
      </c>
      <c r="I37" s="21" t="s">
        <v>29</v>
      </c>
      <c r="J37" s="22">
        <v>2848164.17</v>
      </c>
      <c r="K37" s="23" t="s">
        <v>19</v>
      </c>
      <c r="L37" s="24">
        <v>2355898.87</v>
      </c>
      <c r="M37" s="25">
        <v>73227</v>
      </c>
      <c r="N37" s="27">
        <f t="shared" si="0"/>
        <v>2.7584006402441592E-3</v>
      </c>
      <c r="O37" s="29">
        <f t="shared" si="1"/>
        <v>797503.84925350768</v>
      </c>
    </row>
    <row r="38" spans="1:15" x14ac:dyDescent="0.25">
      <c r="A38" s="26">
        <v>44926</v>
      </c>
      <c r="B38" s="14" t="s">
        <v>23</v>
      </c>
      <c r="C38" s="15" t="s">
        <v>558</v>
      </c>
      <c r="D38" s="16" t="s">
        <v>559</v>
      </c>
      <c r="E38" s="17" t="s">
        <v>26</v>
      </c>
      <c r="F38" s="18" t="s">
        <v>150</v>
      </c>
      <c r="G38" s="19" t="s">
        <v>28</v>
      </c>
      <c r="H38" s="20" t="s">
        <v>28</v>
      </c>
      <c r="I38" s="21" t="s">
        <v>29</v>
      </c>
      <c r="J38" s="22">
        <v>2544739.19</v>
      </c>
      <c r="K38" s="23" t="s">
        <v>19</v>
      </c>
      <c r="L38" s="24">
        <v>2104916.65</v>
      </c>
      <c r="M38" s="25">
        <v>101263</v>
      </c>
      <c r="N38" s="27">
        <f t="shared" si="0"/>
        <v>2.4645384863317969E-3</v>
      </c>
      <c r="O38" s="29">
        <f t="shared" si="1"/>
        <v>712542.95000056538</v>
      </c>
    </row>
    <row r="39" spans="1:15" x14ac:dyDescent="0.25">
      <c r="A39" s="26">
        <v>44926</v>
      </c>
      <c r="B39" s="14" t="s">
        <v>23</v>
      </c>
      <c r="C39" s="15" t="s">
        <v>192</v>
      </c>
      <c r="D39" s="16" t="s">
        <v>193</v>
      </c>
      <c r="E39" s="17" t="s">
        <v>51</v>
      </c>
      <c r="F39" s="18" t="s">
        <v>52</v>
      </c>
      <c r="G39" s="19" t="s">
        <v>28</v>
      </c>
      <c r="H39" s="20" t="s">
        <v>28</v>
      </c>
      <c r="I39" s="21" t="s">
        <v>29</v>
      </c>
      <c r="J39" s="22">
        <v>9565500</v>
      </c>
      <c r="K39" s="23" t="s">
        <v>19</v>
      </c>
      <c r="L39" s="24">
        <v>7912237.2400000002</v>
      </c>
      <c r="M39" s="25">
        <v>140000</v>
      </c>
      <c r="N39" s="27">
        <f t="shared" si="0"/>
        <v>9.2640310441592429E-3</v>
      </c>
      <c r="O39" s="29">
        <f t="shared" si="1"/>
        <v>2678400.0516571198</v>
      </c>
    </row>
    <row r="40" spans="1:15" x14ac:dyDescent="0.25">
      <c r="A40" s="26">
        <v>44926</v>
      </c>
      <c r="B40" s="14" t="s">
        <v>23</v>
      </c>
      <c r="C40" s="15" t="s">
        <v>247</v>
      </c>
      <c r="D40" s="16" t="s">
        <v>248</v>
      </c>
      <c r="E40" s="17" t="s">
        <v>32</v>
      </c>
      <c r="F40" s="18" t="s">
        <v>126</v>
      </c>
      <c r="G40" s="19" t="s">
        <v>28</v>
      </c>
      <c r="H40" s="20" t="s">
        <v>28</v>
      </c>
      <c r="I40" s="21" t="s">
        <v>29</v>
      </c>
      <c r="J40" s="22">
        <v>10391052</v>
      </c>
      <c r="K40" s="23" t="s">
        <v>19</v>
      </c>
      <c r="L40" s="24">
        <v>8595104.1400000006</v>
      </c>
      <c r="M40" s="25">
        <v>144120</v>
      </c>
      <c r="N40" s="27">
        <f t="shared" si="0"/>
        <v>1.0063564724550857E-2</v>
      </c>
      <c r="O40" s="29">
        <f t="shared" si="1"/>
        <v>2909559.7963357237</v>
      </c>
    </row>
    <row r="41" spans="1:15" x14ac:dyDescent="0.25">
      <c r="A41" s="26">
        <v>44926</v>
      </c>
      <c r="B41" s="14" t="s">
        <v>23</v>
      </c>
      <c r="C41" s="15" t="s">
        <v>572</v>
      </c>
      <c r="D41" s="16" t="s">
        <v>573</v>
      </c>
      <c r="E41" s="17" t="s">
        <v>86</v>
      </c>
      <c r="F41" s="18" t="s">
        <v>334</v>
      </c>
      <c r="G41" s="19" t="s">
        <v>28</v>
      </c>
      <c r="H41" s="20" t="s">
        <v>28</v>
      </c>
      <c r="I41" s="21" t="s">
        <v>29</v>
      </c>
      <c r="J41" s="22">
        <v>5294838.76</v>
      </c>
      <c r="K41" s="23" t="s">
        <v>19</v>
      </c>
      <c r="L41" s="24">
        <v>4379700.01</v>
      </c>
      <c r="M41" s="25">
        <v>79187</v>
      </c>
      <c r="N41" s="27">
        <f t="shared" si="0"/>
        <v>5.1279651539802087E-3</v>
      </c>
      <c r="O41" s="29">
        <f t="shared" si="1"/>
        <v>1482588.094518092</v>
      </c>
    </row>
    <row r="42" spans="1:15" x14ac:dyDescent="0.25">
      <c r="A42" s="26">
        <v>44926</v>
      </c>
      <c r="B42" s="14" t="s">
        <v>13</v>
      </c>
      <c r="C42" s="15" t="s">
        <v>14</v>
      </c>
      <c r="D42" s="16"/>
      <c r="E42" s="17" t="s">
        <v>15</v>
      </c>
      <c r="F42" s="18" t="s">
        <v>16</v>
      </c>
      <c r="G42" s="19" t="s">
        <v>17</v>
      </c>
      <c r="H42" s="20" t="s">
        <v>17</v>
      </c>
      <c r="I42" s="21" t="s">
        <v>18</v>
      </c>
      <c r="J42" s="22">
        <v>-4246.29</v>
      </c>
      <c r="K42" s="23" t="s">
        <v>19</v>
      </c>
      <c r="L42" s="24">
        <v>-2594.0700000000002</v>
      </c>
      <c r="M42" s="25">
        <v>-4246.29</v>
      </c>
      <c r="N42" s="27">
        <f t="shared" si="0"/>
        <v>-3.0372629487437068E-6</v>
      </c>
      <c r="O42" s="29">
        <f t="shared" si="1"/>
        <v>-878.12802008477001</v>
      </c>
    </row>
    <row r="43" spans="1:15" x14ac:dyDescent="0.25">
      <c r="A43" s="26">
        <v>44926</v>
      </c>
      <c r="B43" s="14" t="s">
        <v>13</v>
      </c>
      <c r="C43" s="15" t="s">
        <v>14</v>
      </c>
      <c r="D43" s="16"/>
      <c r="E43" s="17" t="s">
        <v>224</v>
      </c>
      <c r="F43" s="18" t="s">
        <v>224</v>
      </c>
      <c r="G43" s="19" t="s">
        <v>17</v>
      </c>
      <c r="H43" s="20" t="s">
        <v>17</v>
      </c>
      <c r="I43" s="21" t="s">
        <v>18</v>
      </c>
      <c r="J43" s="22">
        <v>4541.43</v>
      </c>
      <c r="K43" s="23" t="s">
        <v>19</v>
      </c>
      <c r="L43" s="24">
        <v>2774.38</v>
      </c>
      <c r="M43" s="25">
        <v>4541.43</v>
      </c>
      <c r="N43" s="27">
        <f t="shared" si="0"/>
        <v>3.2483786404127741E-6</v>
      </c>
      <c r="O43" s="29">
        <f t="shared" si="1"/>
        <v>939.16541047958776</v>
      </c>
    </row>
    <row r="44" spans="1:15" x14ac:dyDescent="0.25">
      <c r="A44" s="26">
        <v>44926</v>
      </c>
      <c r="B44" s="14" t="s">
        <v>23</v>
      </c>
      <c r="C44" s="15" t="s">
        <v>242</v>
      </c>
      <c r="D44" s="16" t="s">
        <v>243</v>
      </c>
      <c r="E44" s="17" t="s">
        <v>55</v>
      </c>
      <c r="F44" s="18" t="s">
        <v>105</v>
      </c>
      <c r="G44" s="19" t="s">
        <v>109</v>
      </c>
      <c r="H44" s="20" t="s">
        <v>244</v>
      </c>
      <c r="I44" s="21" t="s">
        <v>29</v>
      </c>
      <c r="J44" s="22">
        <v>2888721.4</v>
      </c>
      <c r="K44" s="23" t="s">
        <v>19</v>
      </c>
      <c r="L44" s="24">
        <v>2389446.35</v>
      </c>
      <c r="M44" s="25">
        <v>50392</v>
      </c>
      <c r="N44" s="27">
        <f t="shared" si="0"/>
        <v>2.7976796566268015E-3</v>
      </c>
      <c r="O44" s="29">
        <f t="shared" si="1"/>
        <v>808860.12807066902</v>
      </c>
    </row>
    <row r="45" spans="1:15" x14ac:dyDescent="0.25">
      <c r="A45" s="26">
        <v>44926</v>
      </c>
      <c r="B45" s="14" t="s">
        <v>23</v>
      </c>
      <c r="C45" s="15" t="s">
        <v>491</v>
      </c>
      <c r="D45" s="16" t="s">
        <v>492</v>
      </c>
      <c r="E45" s="17" t="s">
        <v>86</v>
      </c>
      <c r="F45" s="18" t="s">
        <v>358</v>
      </c>
      <c r="G45" s="19" t="s">
        <v>17</v>
      </c>
      <c r="H45" s="20" t="s">
        <v>17</v>
      </c>
      <c r="I45" s="21" t="s">
        <v>18</v>
      </c>
      <c r="J45" s="22">
        <v>4999848.24</v>
      </c>
      <c r="K45" s="23" t="s">
        <v>19</v>
      </c>
      <c r="L45" s="24">
        <v>3054427.23</v>
      </c>
      <c r="M45" s="25">
        <v>1014168</v>
      </c>
      <c r="N45" s="27">
        <f t="shared" si="0"/>
        <v>3.5762715174659401E-3</v>
      </c>
      <c r="O45" s="29">
        <f t="shared" si="1"/>
        <v>1033965.2114140745</v>
      </c>
    </row>
    <row r="46" spans="1:15" x14ac:dyDescent="0.25">
      <c r="A46" s="26">
        <v>44926</v>
      </c>
      <c r="B46" s="14" t="s">
        <v>23</v>
      </c>
      <c r="C46" s="15" t="s">
        <v>239</v>
      </c>
      <c r="D46" s="16" t="s">
        <v>240</v>
      </c>
      <c r="E46" s="17" t="s">
        <v>55</v>
      </c>
      <c r="F46" s="18" t="s">
        <v>241</v>
      </c>
      <c r="G46" s="19" t="s">
        <v>57</v>
      </c>
      <c r="H46" s="20" t="s">
        <v>57</v>
      </c>
      <c r="I46" s="21" t="s">
        <v>58</v>
      </c>
      <c r="J46" s="22">
        <v>5167806.32</v>
      </c>
      <c r="K46" s="23" t="s">
        <v>19</v>
      </c>
      <c r="L46" s="24">
        <v>2910377.89</v>
      </c>
      <c r="M46" s="25">
        <v>248871</v>
      </c>
      <c r="N46" s="27">
        <f t="shared" si="0"/>
        <v>3.4076115648921912E-3</v>
      </c>
      <c r="O46" s="29">
        <f t="shared" si="1"/>
        <v>985202.54821349867</v>
      </c>
    </row>
    <row r="47" spans="1:15" x14ac:dyDescent="0.25">
      <c r="A47" s="26">
        <v>44926</v>
      </c>
      <c r="B47" s="14" t="s">
        <v>23</v>
      </c>
      <c r="C47" s="15" t="s">
        <v>233</v>
      </c>
      <c r="D47" s="16" t="s">
        <v>234</v>
      </c>
      <c r="E47" s="17" t="s">
        <v>55</v>
      </c>
      <c r="F47" s="18" t="s">
        <v>56</v>
      </c>
      <c r="G47" s="19" t="s">
        <v>28</v>
      </c>
      <c r="H47" s="20" t="s">
        <v>28</v>
      </c>
      <c r="I47" s="21" t="s">
        <v>29</v>
      </c>
      <c r="J47" s="22">
        <v>3622842.68</v>
      </c>
      <c r="K47" s="23" t="s">
        <v>19</v>
      </c>
      <c r="L47" s="24">
        <v>2996685.04</v>
      </c>
      <c r="M47" s="25">
        <v>143337</v>
      </c>
      <c r="N47" s="27">
        <f t="shared" si="0"/>
        <v>3.5086641613551492E-3</v>
      </c>
      <c r="O47" s="29">
        <f t="shared" si="1"/>
        <v>1014418.6937873109</v>
      </c>
    </row>
    <row r="48" spans="1:15" x14ac:dyDescent="0.25">
      <c r="A48" s="26">
        <v>44926</v>
      </c>
      <c r="B48" s="14" t="s">
        <v>23</v>
      </c>
      <c r="C48" s="15" t="s">
        <v>600</v>
      </c>
      <c r="D48" s="16" t="s">
        <v>601</v>
      </c>
      <c r="E48" s="17" t="s">
        <v>51</v>
      </c>
      <c r="F48" s="18" t="s">
        <v>52</v>
      </c>
      <c r="G48" s="19" t="s">
        <v>92</v>
      </c>
      <c r="H48" s="20" t="s">
        <v>92</v>
      </c>
      <c r="I48" s="21" t="s">
        <v>93</v>
      </c>
      <c r="J48" s="22">
        <v>25409377.25</v>
      </c>
      <c r="K48" s="23" t="s">
        <v>19</v>
      </c>
      <c r="L48" s="24">
        <v>3025525.73</v>
      </c>
      <c r="M48" s="25">
        <v>36679</v>
      </c>
      <c r="N48" s="27">
        <f t="shared" si="0"/>
        <v>3.5424322397621323E-3</v>
      </c>
      <c r="O48" s="29">
        <f t="shared" si="1"/>
        <v>1024181.6600941486</v>
      </c>
    </row>
    <row r="49" spans="1:15" x14ac:dyDescent="0.25">
      <c r="A49" s="26">
        <v>44926</v>
      </c>
      <c r="B49" s="14" t="s">
        <v>23</v>
      </c>
      <c r="C49" s="15" t="s">
        <v>100</v>
      </c>
      <c r="D49" s="16" t="s">
        <v>101</v>
      </c>
      <c r="E49" s="17" t="s">
        <v>51</v>
      </c>
      <c r="F49" s="18" t="s">
        <v>102</v>
      </c>
      <c r="G49" s="19" t="s">
        <v>92</v>
      </c>
      <c r="H49" s="20" t="s">
        <v>92</v>
      </c>
      <c r="I49" s="21" t="s">
        <v>93</v>
      </c>
      <c r="J49" s="22">
        <v>35112000</v>
      </c>
      <c r="K49" s="23" t="s">
        <v>19</v>
      </c>
      <c r="L49" s="24">
        <v>4180828.92</v>
      </c>
      <c r="M49" s="25">
        <v>70000</v>
      </c>
      <c r="N49" s="27">
        <f t="shared" si="0"/>
        <v>4.8951172380668857E-3</v>
      </c>
      <c r="O49" s="29">
        <f t="shared" si="1"/>
        <v>1415267.5224002232</v>
      </c>
    </row>
    <row r="50" spans="1:15" x14ac:dyDescent="0.25">
      <c r="A50" s="26">
        <v>44926</v>
      </c>
      <c r="B50" s="14" t="s">
        <v>23</v>
      </c>
      <c r="C50" s="15" t="s">
        <v>468</v>
      </c>
      <c r="D50" s="16" t="s">
        <v>469</v>
      </c>
      <c r="E50" s="17" t="s">
        <v>55</v>
      </c>
      <c r="F50" s="18" t="s">
        <v>112</v>
      </c>
      <c r="G50" s="19" t="s">
        <v>354</v>
      </c>
      <c r="H50" s="20" t="s">
        <v>354</v>
      </c>
      <c r="I50" s="21" t="s">
        <v>22</v>
      </c>
      <c r="J50" s="22">
        <v>2037188.52</v>
      </c>
      <c r="K50" s="23" t="s">
        <v>19</v>
      </c>
      <c r="L50" s="24">
        <v>1803802.67</v>
      </c>
      <c r="M50" s="25">
        <v>84636</v>
      </c>
      <c r="N50" s="27">
        <f t="shared" si="0"/>
        <v>2.1119796368008459E-3</v>
      </c>
      <c r="O50" s="29">
        <f t="shared" si="1"/>
        <v>610611.76731187734</v>
      </c>
    </row>
    <row r="51" spans="1:15" x14ac:dyDescent="0.25">
      <c r="A51" s="26">
        <v>44926</v>
      </c>
      <c r="B51" s="14" t="s">
        <v>23</v>
      </c>
      <c r="C51" s="15" t="s">
        <v>466</v>
      </c>
      <c r="D51" s="16" t="s">
        <v>467</v>
      </c>
      <c r="E51" s="17" t="s">
        <v>321</v>
      </c>
      <c r="F51" s="18" t="s">
        <v>322</v>
      </c>
      <c r="G51" s="19" t="s">
        <v>28</v>
      </c>
      <c r="H51" s="20" t="s">
        <v>28</v>
      </c>
      <c r="I51" s="21" t="s">
        <v>29</v>
      </c>
      <c r="J51" s="22">
        <v>2094967.29</v>
      </c>
      <c r="K51" s="23" t="s">
        <v>19</v>
      </c>
      <c r="L51" s="24">
        <v>1732881.52</v>
      </c>
      <c r="M51" s="25">
        <v>41106</v>
      </c>
      <c r="N51" s="27">
        <f t="shared" si="0"/>
        <v>2.0289417152423322E-3</v>
      </c>
      <c r="O51" s="29">
        <f t="shared" si="1"/>
        <v>586603.99225891626</v>
      </c>
    </row>
    <row r="52" spans="1:15" x14ac:dyDescent="0.25">
      <c r="A52" s="26">
        <v>44926</v>
      </c>
      <c r="B52" s="14" t="s">
        <v>23</v>
      </c>
      <c r="C52" s="15" t="s">
        <v>288</v>
      </c>
      <c r="D52" s="16" t="s">
        <v>289</v>
      </c>
      <c r="E52" s="17" t="s">
        <v>132</v>
      </c>
      <c r="F52" s="18" t="s">
        <v>290</v>
      </c>
      <c r="G52" s="19" t="s">
        <v>28</v>
      </c>
      <c r="H52" s="20" t="s">
        <v>28</v>
      </c>
      <c r="I52" s="21" t="s">
        <v>29</v>
      </c>
      <c r="J52" s="22">
        <v>5465823.7199999997</v>
      </c>
      <c r="K52" s="23" t="s">
        <v>19</v>
      </c>
      <c r="L52" s="24">
        <v>4521132.6100000003</v>
      </c>
      <c r="M52" s="25">
        <v>47908</v>
      </c>
      <c r="N52" s="27">
        <f t="shared" si="0"/>
        <v>5.2935613004698916E-3</v>
      </c>
      <c r="O52" s="29">
        <f t="shared" si="1"/>
        <v>1530464.9555948717</v>
      </c>
    </row>
    <row r="53" spans="1:15" x14ac:dyDescent="0.25">
      <c r="A53" s="26">
        <v>44926</v>
      </c>
      <c r="B53" s="14" t="s">
        <v>23</v>
      </c>
      <c r="C53" s="15" t="s">
        <v>402</v>
      </c>
      <c r="D53" s="16" t="s">
        <v>403</v>
      </c>
      <c r="E53" s="17" t="s">
        <v>32</v>
      </c>
      <c r="F53" s="18" t="s">
        <v>33</v>
      </c>
      <c r="G53" s="19" t="s">
        <v>28</v>
      </c>
      <c r="H53" s="20" t="s">
        <v>28</v>
      </c>
      <c r="I53" s="21" t="s">
        <v>29</v>
      </c>
      <c r="J53" s="22">
        <v>3061825</v>
      </c>
      <c r="K53" s="23" t="s">
        <v>19</v>
      </c>
      <c r="L53" s="24">
        <v>2532631.42</v>
      </c>
      <c r="M53" s="25">
        <v>65000</v>
      </c>
      <c r="N53" s="27">
        <f t="shared" si="0"/>
        <v>2.9653276799740023E-3</v>
      </c>
      <c r="O53" s="29">
        <f t="shared" si="1"/>
        <v>857330.2241069359</v>
      </c>
    </row>
    <row r="54" spans="1:15" x14ac:dyDescent="0.25">
      <c r="A54" s="26">
        <v>44926</v>
      </c>
      <c r="B54" s="14" t="s">
        <v>23</v>
      </c>
      <c r="C54" s="15" t="s">
        <v>286</v>
      </c>
      <c r="D54" s="16" t="s">
        <v>287</v>
      </c>
      <c r="E54" s="17" t="s">
        <v>26</v>
      </c>
      <c r="F54" s="18" t="s">
        <v>27</v>
      </c>
      <c r="G54" s="19" t="s">
        <v>28</v>
      </c>
      <c r="H54" s="20" t="s">
        <v>28</v>
      </c>
      <c r="I54" s="21" t="s">
        <v>29</v>
      </c>
      <c r="J54" s="22">
        <v>2929892.75</v>
      </c>
      <c r="K54" s="23" t="s">
        <v>19</v>
      </c>
      <c r="L54" s="24">
        <v>2423501.81</v>
      </c>
      <c r="M54" s="25">
        <v>43055</v>
      </c>
      <c r="N54" s="27">
        <f t="shared" si="0"/>
        <v>2.8375534406266255E-3</v>
      </c>
      <c r="O54" s="29">
        <f t="shared" si="1"/>
        <v>820388.36503531376</v>
      </c>
    </row>
    <row r="55" spans="1:15" x14ac:dyDescent="0.25">
      <c r="A55" s="26">
        <v>44926</v>
      </c>
      <c r="B55" s="14" t="s">
        <v>23</v>
      </c>
      <c r="C55" s="15" t="s">
        <v>356</v>
      </c>
      <c r="D55" s="16" t="s">
        <v>357</v>
      </c>
      <c r="E55" s="17" t="s">
        <v>86</v>
      </c>
      <c r="F55" s="18" t="s">
        <v>358</v>
      </c>
      <c r="G55" s="19" t="s">
        <v>28</v>
      </c>
      <c r="H55" s="20" t="s">
        <v>28</v>
      </c>
      <c r="I55" s="21" t="s">
        <v>29</v>
      </c>
      <c r="J55" s="22">
        <v>4097885.04</v>
      </c>
      <c r="K55" s="23" t="s">
        <v>19</v>
      </c>
      <c r="L55" s="24">
        <v>3389622.98</v>
      </c>
      <c r="M55" s="25">
        <v>84816</v>
      </c>
      <c r="N55" s="27">
        <f t="shared" si="0"/>
        <v>3.9687349560205507E-3</v>
      </c>
      <c r="O55" s="29">
        <f t="shared" si="1"/>
        <v>1147433.5373606873</v>
      </c>
    </row>
    <row r="56" spans="1:15" x14ac:dyDescent="0.25">
      <c r="A56" s="26">
        <v>44926</v>
      </c>
      <c r="B56" s="14" t="s">
        <v>23</v>
      </c>
      <c r="C56" s="15" t="s">
        <v>554</v>
      </c>
      <c r="D56" s="16" t="s">
        <v>555</v>
      </c>
      <c r="E56" s="17" t="s">
        <v>32</v>
      </c>
      <c r="F56" s="18" t="s">
        <v>37</v>
      </c>
      <c r="G56" s="19" t="s">
        <v>28</v>
      </c>
      <c r="H56" s="20" t="s">
        <v>28</v>
      </c>
      <c r="I56" s="21" t="s">
        <v>29</v>
      </c>
      <c r="J56" s="22">
        <v>2199850.9</v>
      </c>
      <c r="K56" s="23" t="s">
        <v>19</v>
      </c>
      <c r="L56" s="24">
        <v>1819637.47</v>
      </c>
      <c r="M56" s="25">
        <v>82546</v>
      </c>
      <c r="N56" s="27">
        <f t="shared" si="0"/>
        <v>2.1305197885086902E-3</v>
      </c>
      <c r="O56" s="29">
        <f t="shared" si="1"/>
        <v>615972.06274432072</v>
      </c>
    </row>
    <row r="57" spans="1:15" x14ac:dyDescent="0.25">
      <c r="A57" s="26">
        <v>44926</v>
      </c>
      <c r="B57" s="14" t="s">
        <v>23</v>
      </c>
      <c r="C57" s="15" t="s">
        <v>296</v>
      </c>
      <c r="D57" s="16" t="s">
        <v>297</v>
      </c>
      <c r="E57" s="17" t="s">
        <v>55</v>
      </c>
      <c r="F57" s="18" t="s">
        <v>105</v>
      </c>
      <c r="G57" s="19" t="s">
        <v>28</v>
      </c>
      <c r="H57" s="20" t="s">
        <v>28</v>
      </c>
      <c r="I57" s="21" t="s">
        <v>29</v>
      </c>
      <c r="J57" s="22">
        <v>6750484.3600000003</v>
      </c>
      <c r="K57" s="23" t="s">
        <v>19</v>
      </c>
      <c r="L57" s="24">
        <v>5583757.6500000004</v>
      </c>
      <c r="M57" s="25">
        <v>62248</v>
      </c>
      <c r="N57" s="27">
        <f t="shared" si="0"/>
        <v>6.5377342265664495E-3</v>
      </c>
      <c r="O57" s="29">
        <f t="shared" si="1"/>
        <v>1890178.0020692148</v>
      </c>
    </row>
    <row r="58" spans="1:15" x14ac:dyDescent="0.25">
      <c r="A58" s="26">
        <v>44926</v>
      </c>
      <c r="B58" s="14" t="s">
        <v>23</v>
      </c>
      <c r="C58" s="15" t="s">
        <v>206</v>
      </c>
      <c r="D58" s="16" t="s">
        <v>207</v>
      </c>
      <c r="E58" s="17" t="s">
        <v>32</v>
      </c>
      <c r="F58" s="18" t="s">
        <v>141</v>
      </c>
      <c r="G58" s="19" t="s">
        <v>28</v>
      </c>
      <c r="H58" s="20" t="s">
        <v>28</v>
      </c>
      <c r="I58" s="21" t="s">
        <v>29</v>
      </c>
      <c r="J58" s="22">
        <v>4632400</v>
      </c>
      <c r="K58" s="23" t="s">
        <v>19</v>
      </c>
      <c r="L58" s="24">
        <v>3831754.51</v>
      </c>
      <c r="M58" s="25">
        <v>40000</v>
      </c>
      <c r="N58" s="27">
        <f t="shared" si="0"/>
        <v>4.4864039913744018E-3</v>
      </c>
      <c r="O58" s="29">
        <f t="shared" si="1"/>
        <v>1297101.0810491573</v>
      </c>
    </row>
    <row r="59" spans="1:15" x14ac:dyDescent="0.25">
      <c r="A59" s="26">
        <v>44926</v>
      </c>
      <c r="B59" s="14" t="s">
        <v>23</v>
      </c>
      <c r="C59" s="15" t="s">
        <v>477</v>
      </c>
      <c r="D59" s="16" t="s">
        <v>478</v>
      </c>
      <c r="E59" s="17" t="s">
        <v>55</v>
      </c>
      <c r="F59" s="18" t="s">
        <v>112</v>
      </c>
      <c r="G59" s="19" t="s">
        <v>90</v>
      </c>
      <c r="H59" s="20" t="s">
        <v>90</v>
      </c>
      <c r="I59" s="21" t="s">
        <v>22</v>
      </c>
      <c r="J59" s="22">
        <v>5858069.25</v>
      </c>
      <c r="K59" s="23" t="s">
        <v>19</v>
      </c>
      <c r="L59" s="24">
        <v>5186952.93</v>
      </c>
      <c r="M59" s="25">
        <v>32681</v>
      </c>
      <c r="N59" s="27">
        <f t="shared" si="0"/>
        <v>6.0731360183675104E-3</v>
      </c>
      <c r="O59" s="29">
        <f t="shared" si="1"/>
        <v>1755854.2008094601</v>
      </c>
    </row>
    <row r="60" spans="1:15" x14ac:dyDescent="0.25">
      <c r="A60" s="26">
        <v>44926</v>
      </c>
      <c r="B60" s="14" t="s">
        <v>13</v>
      </c>
      <c r="C60" s="15" t="s">
        <v>91</v>
      </c>
      <c r="D60" s="16"/>
      <c r="E60" s="17" t="s">
        <v>15</v>
      </c>
      <c r="F60" s="18" t="s">
        <v>16</v>
      </c>
      <c r="G60" s="19" t="s">
        <v>92</v>
      </c>
      <c r="H60" s="20" t="s">
        <v>92</v>
      </c>
      <c r="I60" s="21" t="s">
        <v>93</v>
      </c>
      <c r="J60" s="22">
        <v>83151.539999999994</v>
      </c>
      <c r="K60" s="23" t="s">
        <v>19</v>
      </c>
      <c r="L60" s="24">
        <v>9900.9599999999991</v>
      </c>
      <c r="M60" s="25">
        <v>83151.539999999994</v>
      </c>
      <c r="N60" s="27">
        <f t="shared" si="0"/>
        <v>1.1592524089555596E-5</v>
      </c>
      <c r="O60" s="29">
        <f t="shared" si="1"/>
        <v>3351.6097876073131</v>
      </c>
    </row>
    <row r="61" spans="1:15" x14ac:dyDescent="0.25">
      <c r="A61" s="26">
        <v>44926</v>
      </c>
      <c r="B61" s="14" t="s">
        <v>13</v>
      </c>
      <c r="C61" s="15" t="s">
        <v>91</v>
      </c>
      <c r="D61" s="16"/>
      <c r="E61" s="17" t="s">
        <v>224</v>
      </c>
      <c r="F61" s="18" t="s">
        <v>224</v>
      </c>
      <c r="G61" s="19" t="s">
        <v>92</v>
      </c>
      <c r="H61" s="20" t="s">
        <v>92</v>
      </c>
      <c r="I61" s="21" t="s">
        <v>93</v>
      </c>
      <c r="J61" s="22">
        <v>17637.16</v>
      </c>
      <c r="K61" s="23" t="s">
        <v>19</v>
      </c>
      <c r="L61" s="24">
        <v>2100.08</v>
      </c>
      <c r="M61" s="25">
        <v>17637.16</v>
      </c>
      <c r="N61" s="27">
        <f t="shared" si="0"/>
        <v>2.4588755019709118E-6</v>
      </c>
      <c r="O61" s="29">
        <f t="shared" si="1"/>
        <v>710.90567811185656</v>
      </c>
    </row>
    <row r="62" spans="1:15" x14ac:dyDescent="0.25">
      <c r="A62" s="26">
        <v>44926</v>
      </c>
      <c r="B62" s="14" t="s">
        <v>23</v>
      </c>
      <c r="C62" s="15" t="s">
        <v>418</v>
      </c>
      <c r="D62" s="16" t="s">
        <v>419</v>
      </c>
      <c r="E62" s="17" t="s">
        <v>55</v>
      </c>
      <c r="F62" s="18" t="s">
        <v>68</v>
      </c>
      <c r="G62" s="19" t="s">
        <v>28</v>
      </c>
      <c r="H62" s="20" t="s">
        <v>28</v>
      </c>
      <c r="I62" s="21" t="s">
        <v>29</v>
      </c>
      <c r="J62" s="22">
        <v>3237829.86</v>
      </c>
      <c r="K62" s="23" t="s">
        <v>19</v>
      </c>
      <c r="L62" s="24">
        <v>2678216.2999999998</v>
      </c>
      <c r="M62" s="25">
        <v>91348</v>
      </c>
      <c r="N62" s="27">
        <f t="shared" si="0"/>
        <v>3.1357855172418087E-3</v>
      </c>
      <c r="O62" s="29">
        <f t="shared" si="1"/>
        <v>906612.688507927</v>
      </c>
    </row>
    <row r="63" spans="1:15" x14ac:dyDescent="0.25">
      <c r="A63" s="26">
        <v>44926</v>
      </c>
      <c r="B63" s="14" t="s">
        <v>23</v>
      </c>
      <c r="C63" s="15" t="s">
        <v>164</v>
      </c>
      <c r="D63" s="16" t="s">
        <v>165</v>
      </c>
      <c r="E63" s="17" t="s">
        <v>26</v>
      </c>
      <c r="F63" s="18" t="s">
        <v>150</v>
      </c>
      <c r="G63" s="19" t="s">
        <v>17</v>
      </c>
      <c r="H63" s="20" t="s">
        <v>17</v>
      </c>
      <c r="I63" s="21" t="s">
        <v>18</v>
      </c>
      <c r="J63" s="22">
        <v>4922393.96</v>
      </c>
      <c r="K63" s="23" t="s">
        <v>19</v>
      </c>
      <c r="L63" s="24">
        <v>3007110.1</v>
      </c>
      <c r="M63" s="25">
        <v>127672</v>
      </c>
      <c r="N63" s="27">
        <f t="shared" si="0"/>
        <v>3.5208703271395847E-3</v>
      </c>
      <c r="O63" s="29">
        <f t="shared" si="1"/>
        <v>1017947.718561918</v>
      </c>
    </row>
    <row r="64" spans="1:15" x14ac:dyDescent="0.25">
      <c r="A64" s="26">
        <v>44926</v>
      </c>
      <c r="B64" s="14" t="s">
        <v>23</v>
      </c>
      <c r="C64" s="15" t="s">
        <v>394</v>
      </c>
      <c r="D64" s="16" t="s">
        <v>395</v>
      </c>
      <c r="E64" s="17" t="s">
        <v>40</v>
      </c>
      <c r="F64" s="18" t="s">
        <v>41</v>
      </c>
      <c r="G64" s="19" t="s">
        <v>28</v>
      </c>
      <c r="H64" s="20" t="s">
        <v>28</v>
      </c>
      <c r="I64" s="21" t="s">
        <v>29</v>
      </c>
      <c r="J64" s="22">
        <v>2106644.9500000002</v>
      </c>
      <c r="K64" s="23" t="s">
        <v>19</v>
      </c>
      <c r="L64" s="24">
        <v>1742540.86</v>
      </c>
      <c r="M64" s="25">
        <v>77995</v>
      </c>
      <c r="N64" s="27">
        <f t="shared" si="0"/>
        <v>2.0402513389191483E-3</v>
      </c>
      <c r="O64" s="29">
        <f t="shared" si="1"/>
        <v>589873.81038623187</v>
      </c>
    </row>
    <row r="65" spans="1:15" x14ac:dyDescent="0.25">
      <c r="A65" s="26">
        <v>44926</v>
      </c>
      <c r="B65" s="14" t="s">
        <v>23</v>
      </c>
      <c r="C65" s="15" t="s">
        <v>444</v>
      </c>
      <c r="D65" s="16" t="s">
        <v>445</v>
      </c>
      <c r="E65" s="17" t="s">
        <v>64</v>
      </c>
      <c r="F65" s="18" t="s">
        <v>65</v>
      </c>
      <c r="G65" s="19" t="s">
        <v>96</v>
      </c>
      <c r="H65" s="20" t="s">
        <v>96</v>
      </c>
      <c r="I65" s="21" t="s">
        <v>97</v>
      </c>
      <c r="J65" s="22">
        <v>591070900</v>
      </c>
      <c r="K65" s="23" t="s">
        <v>19</v>
      </c>
      <c r="L65" s="24">
        <v>3725331.99</v>
      </c>
      <c r="M65" s="25">
        <v>334600</v>
      </c>
      <c r="N65" s="27">
        <f t="shared" si="0"/>
        <v>4.3617993442723827E-3</v>
      </c>
      <c r="O65" s="29">
        <f t="shared" si="1"/>
        <v>1261075.6088066844</v>
      </c>
    </row>
    <row r="66" spans="1:15" x14ac:dyDescent="0.25">
      <c r="A66" s="26">
        <v>44926</v>
      </c>
      <c r="B66" s="14" t="s">
        <v>79</v>
      </c>
      <c r="C66" s="15" t="s">
        <v>253</v>
      </c>
      <c r="D66" s="16" t="s">
        <v>254</v>
      </c>
      <c r="E66" s="17" t="s">
        <v>82</v>
      </c>
      <c r="F66" s="18" t="s">
        <v>83</v>
      </c>
      <c r="G66" s="19" t="s">
        <v>57</v>
      </c>
      <c r="H66" s="20" t="s">
        <v>57</v>
      </c>
      <c r="I66" s="21" t="s">
        <v>58</v>
      </c>
      <c r="J66" s="22">
        <v>2381862.9500000002</v>
      </c>
      <c r="K66" s="23" t="s">
        <v>19</v>
      </c>
      <c r="L66" s="24">
        <v>1341405.01</v>
      </c>
      <c r="M66" s="25">
        <v>307139</v>
      </c>
      <c r="N66" s="27">
        <f t="shared" si="0"/>
        <v>1.5705820336892147E-3</v>
      </c>
      <c r="O66" s="29">
        <f t="shared" si="1"/>
        <v>454083.86264175252</v>
      </c>
    </row>
    <row r="67" spans="1:15" x14ac:dyDescent="0.25">
      <c r="A67" s="26">
        <v>44926</v>
      </c>
      <c r="B67" s="14" t="s">
        <v>79</v>
      </c>
      <c r="C67" s="15" t="s">
        <v>80</v>
      </c>
      <c r="D67" s="16" t="s">
        <v>81</v>
      </c>
      <c r="E67" s="17" t="s">
        <v>82</v>
      </c>
      <c r="F67" s="18" t="s">
        <v>83</v>
      </c>
      <c r="G67" s="19" t="s">
        <v>28</v>
      </c>
      <c r="H67" s="20" t="s">
        <v>28</v>
      </c>
      <c r="I67" s="21" t="s">
        <v>29</v>
      </c>
      <c r="J67" s="22">
        <v>3161865.5</v>
      </c>
      <c r="K67" s="23" t="s">
        <v>19</v>
      </c>
      <c r="L67" s="24">
        <v>2615381.3199999998</v>
      </c>
      <c r="M67" s="25">
        <v>386300</v>
      </c>
      <c r="N67" s="27">
        <f t="shared" ref="N67:N130" si="2">L67/SUM($L$2:$L$259)</f>
        <v>3.062215275637283E-3</v>
      </c>
      <c r="O67" s="29">
        <f t="shared" ref="O67:O130" si="3">N67*$O$1</f>
        <v>885342.19211443479</v>
      </c>
    </row>
    <row r="68" spans="1:15" x14ac:dyDescent="0.25">
      <c r="A68" s="26">
        <v>44926</v>
      </c>
      <c r="B68" s="14" t="s">
        <v>23</v>
      </c>
      <c r="C68" s="15" t="s">
        <v>598</v>
      </c>
      <c r="D68" s="16" t="s">
        <v>599</v>
      </c>
      <c r="E68" s="17" t="s">
        <v>64</v>
      </c>
      <c r="F68" s="18" t="s">
        <v>65</v>
      </c>
      <c r="G68" s="19" t="s">
        <v>28</v>
      </c>
      <c r="H68" s="20" t="s">
        <v>28</v>
      </c>
      <c r="I68" s="21" t="s">
        <v>29</v>
      </c>
      <c r="J68" s="22">
        <v>914100</v>
      </c>
      <c r="K68" s="23" t="s">
        <v>19</v>
      </c>
      <c r="L68" s="24">
        <v>756110.61</v>
      </c>
      <c r="M68" s="25">
        <v>60000</v>
      </c>
      <c r="N68" s="27">
        <f t="shared" si="2"/>
        <v>8.8529096782469349E-4</v>
      </c>
      <c r="O68" s="29">
        <f t="shared" si="3"/>
        <v>255953.73791932664</v>
      </c>
    </row>
    <row r="69" spans="1:15" x14ac:dyDescent="0.25">
      <c r="A69" s="26">
        <v>44926</v>
      </c>
      <c r="B69" s="14" t="s">
        <v>23</v>
      </c>
      <c r="C69" s="15" t="s">
        <v>560</v>
      </c>
      <c r="D69" s="16" t="s">
        <v>561</v>
      </c>
      <c r="E69" s="17" t="s">
        <v>55</v>
      </c>
      <c r="F69" s="18" t="s">
        <v>112</v>
      </c>
      <c r="G69" s="19" t="s">
        <v>28</v>
      </c>
      <c r="H69" s="20" t="s">
        <v>28</v>
      </c>
      <c r="I69" s="21" t="s">
        <v>29</v>
      </c>
      <c r="J69" s="22">
        <v>4426468.16</v>
      </c>
      <c r="K69" s="23" t="s">
        <v>19</v>
      </c>
      <c r="L69" s="24">
        <v>3661415.11</v>
      </c>
      <c r="M69" s="25">
        <v>162112</v>
      </c>
      <c r="N69" s="27">
        <f t="shared" si="2"/>
        <v>4.2869623616839025E-3</v>
      </c>
      <c r="O69" s="29">
        <f t="shared" si="3"/>
        <v>1239438.8745302786</v>
      </c>
    </row>
    <row r="70" spans="1:15" x14ac:dyDescent="0.25">
      <c r="A70" s="26">
        <v>44926</v>
      </c>
      <c r="B70" s="14" t="s">
        <v>23</v>
      </c>
      <c r="C70" s="15" t="s">
        <v>298</v>
      </c>
      <c r="D70" s="16" t="s">
        <v>299</v>
      </c>
      <c r="E70" s="17" t="s">
        <v>64</v>
      </c>
      <c r="F70" s="18" t="s">
        <v>129</v>
      </c>
      <c r="G70" s="19" t="s">
        <v>120</v>
      </c>
      <c r="H70" s="20" t="s">
        <v>120</v>
      </c>
      <c r="I70" s="21" t="s">
        <v>121</v>
      </c>
      <c r="J70" s="22">
        <v>33701250</v>
      </c>
      <c r="K70" s="23" t="s">
        <v>19</v>
      </c>
      <c r="L70" s="24">
        <v>906979.25</v>
      </c>
      <c r="M70" s="25">
        <v>209000</v>
      </c>
      <c r="N70" s="27">
        <f t="shared" si="2"/>
        <v>1.061935287522833E-3</v>
      </c>
      <c r="O70" s="29">
        <f t="shared" si="3"/>
        <v>307024.82703260495</v>
      </c>
    </row>
    <row r="71" spans="1:15" x14ac:dyDescent="0.25">
      <c r="A71" s="26">
        <v>44926</v>
      </c>
      <c r="B71" s="14" t="s">
        <v>23</v>
      </c>
      <c r="C71" s="15" t="s">
        <v>44</v>
      </c>
      <c r="D71" s="16" t="s">
        <v>45</v>
      </c>
      <c r="E71" s="17" t="s">
        <v>32</v>
      </c>
      <c r="F71" s="18" t="s">
        <v>46</v>
      </c>
      <c r="G71" s="19" t="s">
        <v>17</v>
      </c>
      <c r="H71" s="20" t="s">
        <v>17</v>
      </c>
      <c r="I71" s="21" t="s">
        <v>18</v>
      </c>
      <c r="J71" s="22">
        <v>5771922.5499999998</v>
      </c>
      <c r="K71" s="23" t="s">
        <v>19</v>
      </c>
      <c r="L71" s="24">
        <v>3526090.5</v>
      </c>
      <c r="M71" s="25">
        <v>312418</v>
      </c>
      <c r="N71" s="27">
        <f t="shared" si="2"/>
        <v>4.1285177460774654E-3</v>
      </c>
      <c r="O71" s="29">
        <f t="shared" si="3"/>
        <v>1193629.6512448455</v>
      </c>
    </row>
    <row r="72" spans="1:15" x14ac:dyDescent="0.25">
      <c r="A72" s="26">
        <v>44926</v>
      </c>
      <c r="B72" s="14" t="s">
        <v>23</v>
      </c>
      <c r="C72" s="15" t="s">
        <v>481</v>
      </c>
      <c r="D72" s="16" t="s">
        <v>482</v>
      </c>
      <c r="E72" s="17" t="s">
        <v>55</v>
      </c>
      <c r="F72" s="18" t="s">
        <v>105</v>
      </c>
      <c r="G72" s="19" t="s">
        <v>28</v>
      </c>
      <c r="H72" s="20" t="s">
        <v>28</v>
      </c>
      <c r="I72" s="21" t="s">
        <v>29</v>
      </c>
      <c r="J72" s="22">
        <v>3761221.2</v>
      </c>
      <c r="K72" s="23" t="s">
        <v>19</v>
      </c>
      <c r="L72" s="24">
        <v>3111146.77</v>
      </c>
      <c r="M72" s="25">
        <v>68021</v>
      </c>
      <c r="N72" s="27">
        <f t="shared" si="2"/>
        <v>3.6426815053659531E-3</v>
      </c>
      <c r="O72" s="29">
        <f t="shared" si="3"/>
        <v>1053165.548089769</v>
      </c>
    </row>
    <row r="73" spans="1:15" x14ac:dyDescent="0.25">
      <c r="A73" s="26">
        <v>44926</v>
      </c>
      <c r="B73" s="14" t="s">
        <v>23</v>
      </c>
      <c r="C73" s="15" t="s">
        <v>502</v>
      </c>
      <c r="D73" s="16" t="s">
        <v>503</v>
      </c>
      <c r="E73" s="17" t="s">
        <v>51</v>
      </c>
      <c r="F73" s="18" t="s">
        <v>74</v>
      </c>
      <c r="G73" s="19" t="s">
        <v>28</v>
      </c>
      <c r="H73" s="20" t="s">
        <v>28</v>
      </c>
      <c r="I73" s="21" t="s">
        <v>29</v>
      </c>
      <c r="J73" s="22">
        <v>7403024.0999999996</v>
      </c>
      <c r="K73" s="23" t="s">
        <v>19</v>
      </c>
      <c r="L73" s="24">
        <v>6123515.0300000003</v>
      </c>
      <c r="M73" s="25">
        <v>123755</v>
      </c>
      <c r="N73" s="27">
        <f t="shared" si="2"/>
        <v>7.169708341214465E-3</v>
      </c>
      <c r="O73" s="29">
        <f t="shared" si="3"/>
        <v>2072893.225415363</v>
      </c>
    </row>
    <row r="74" spans="1:15" x14ac:dyDescent="0.25">
      <c r="A74" s="26">
        <v>44926</v>
      </c>
      <c r="B74" s="14" t="s">
        <v>23</v>
      </c>
      <c r="C74" s="15" t="s">
        <v>98</v>
      </c>
      <c r="D74" s="16" t="s">
        <v>99</v>
      </c>
      <c r="E74" s="17" t="s">
        <v>32</v>
      </c>
      <c r="F74" s="18" t="s">
        <v>33</v>
      </c>
      <c r="G74" s="19" t="s">
        <v>28</v>
      </c>
      <c r="H74" s="20" t="s">
        <v>28</v>
      </c>
      <c r="I74" s="21" t="s">
        <v>29</v>
      </c>
      <c r="J74" s="22">
        <v>3588375</v>
      </c>
      <c r="K74" s="23" t="s">
        <v>19</v>
      </c>
      <c r="L74" s="24">
        <v>2968174.62</v>
      </c>
      <c r="M74" s="25">
        <v>175000</v>
      </c>
      <c r="N74" s="27">
        <f t="shared" si="2"/>
        <v>3.4752827790797591E-3</v>
      </c>
      <c r="O74" s="29">
        <f t="shared" si="3"/>
        <v>1004767.5283729677</v>
      </c>
    </row>
    <row r="75" spans="1:15" x14ac:dyDescent="0.25">
      <c r="A75" s="26">
        <v>44926</v>
      </c>
      <c r="B75" s="14" t="s">
        <v>23</v>
      </c>
      <c r="C75" s="15" t="s">
        <v>388</v>
      </c>
      <c r="D75" s="16" t="s">
        <v>389</v>
      </c>
      <c r="E75" s="17" t="s">
        <v>32</v>
      </c>
      <c r="F75" s="18" t="s">
        <v>33</v>
      </c>
      <c r="G75" s="19" t="s">
        <v>28</v>
      </c>
      <c r="H75" s="20" t="s">
        <v>28</v>
      </c>
      <c r="I75" s="21" t="s">
        <v>29</v>
      </c>
      <c r="J75" s="22">
        <v>8385634.0999999996</v>
      </c>
      <c r="K75" s="23" t="s">
        <v>19</v>
      </c>
      <c r="L75" s="24">
        <v>6936294.6500000004</v>
      </c>
      <c r="M75" s="25">
        <v>113588</v>
      </c>
      <c r="N75" s="27">
        <f t="shared" si="2"/>
        <v>8.121350133964849E-3</v>
      </c>
      <c r="O75" s="29">
        <f t="shared" si="3"/>
        <v>2348030.1949172853</v>
      </c>
    </row>
    <row r="76" spans="1:15" x14ac:dyDescent="0.25">
      <c r="A76" s="26">
        <v>44926</v>
      </c>
      <c r="B76" s="14" t="s">
        <v>23</v>
      </c>
      <c r="C76" s="15" t="s">
        <v>506</v>
      </c>
      <c r="D76" s="16" t="s">
        <v>507</v>
      </c>
      <c r="E76" s="17" t="s">
        <v>51</v>
      </c>
      <c r="F76" s="18" t="s">
        <v>74</v>
      </c>
      <c r="G76" s="19" t="s">
        <v>28</v>
      </c>
      <c r="H76" s="20" t="s">
        <v>28</v>
      </c>
      <c r="I76" s="21" t="s">
        <v>29</v>
      </c>
      <c r="J76" s="22">
        <v>2967234</v>
      </c>
      <c r="K76" s="23" t="s">
        <v>19</v>
      </c>
      <c r="L76" s="24">
        <v>2454389.15</v>
      </c>
      <c r="M76" s="25">
        <v>225731</v>
      </c>
      <c r="N76" s="27">
        <f t="shared" si="2"/>
        <v>2.8737178361006293E-3</v>
      </c>
      <c r="O76" s="29">
        <f t="shared" si="3"/>
        <v>830844.15023767343</v>
      </c>
    </row>
    <row r="77" spans="1:15" x14ac:dyDescent="0.25">
      <c r="A77" s="26">
        <v>44926</v>
      </c>
      <c r="B77" s="14" t="s">
        <v>23</v>
      </c>
      <c r="C77" s="15" t="s">
        <v>475</v>
      </c>
      <c r="D77" s="16" t="s">
        <v>476</v>
      </c>
      <c r="E77" s="17" t="s">
        <v>51</v>
      </c>
      <c r="F77" s="18" t="s">
        <v>74</v>
      </c>
      <c r="G77" s="19" t="s">
        <v>28</v>
      </c>
      <c r="H77" s="20" t="s">
        <v>28</v>
      </c>
      <c r="I77" s="21" t="s">
        <v>29</v>
      </c>
      <c r="J77" s="22">
        <v>3990388.2</v>
      </c>
      <c r="K77" s="23" t="s">
        <v>19</v>
      </c>
      <c r="L77" s="24">
        <v>3300705.47</v>
      </c>
      <c r="M77" s="25">
        <v>42204</v>
      </c>
      <c r="N77" s="27">
        <f t="shared" si="2"/>
        <v>3.8646260234869076E-3</v>
      </c>
      <c r="O77" s="29">
        <f t="shared" si="3"/>
        <v>1117333.749379959</v>
      </c>
    </row>
    <row r="78" spans="1:15" x14ac:dyDescent="0.25">
      <c r="A78" s="26">
        <v>44926</v>
      </c>
      <c r="B78" s="14" t="s">
        <v>23</v>
      </c>
      <c r="C78" s="15" t="s">
        <v>345</v>
      </c>
      <c r="D78" s="16" t="s">
        <v>346</v>
      </c>
      <c r="E78" s="17" t="s">
        <v>64</v>
      </c>
      <c r="F78" s="18" t="s">
        <v>65</v>
      </c>
      <c r="G78" s="19" t="s">
        <v>34</v>
      </c>
      <c r="H78" s="20" t="s">
        <v>34</v>
      </c>
      <c r="I78" s="21" t="s">
        <v>22</v>
      </c>
      <c r="J78" s="22">
        <v>7087500</v>
      </c>
      <c r="K78" s="23" t="s">
        <v>19</v>
      </c>
      <c r="L78" s="24">
        <v>6275536.75</v>
      </c>
      <c r="M78" s="25">
        <v>45000</v>
      </c>
      <c r="N78" s="27">
        <f t="shared" si="2"/>
        <v>7.3477027428922488E-3</v>
      </c>
      <c r="O78" s="29">
        <f t="shared" si="3"/>
        <v>2124354.6478108577</v>
      </c>
    </row>
    <row r="79" spans="1:15" x14ac:dyDescent="0.25">
      <c r="A79" s="26">
        <v>44926</v>
      </c>
      <c r="B79" s="14" t="s">
        <v>13</v>
      </c>
      <c r="C79" s="15" t="s">
        <v>20</v>
      </c>
      <c r="D79" s="16"/>
      <c r="E79" s="17" t="s">
        <v>15</v>
      </c>
      <c r="F79" s="18" t="s">
        <v>16</v>
      </c>
      <c r="G79" s="19" t="s">
        <v>21</v>
      </c>
      <c r="H79" s="20" t="s">
        <v>21</v>
      </c>
      <c r="I79" s="21" t="s">
        <v>22</v>
      </c>
      <c r="J79" s="22">
        <v>1645393.27</v>
      </c>
      <c r="K79" s="23" t="s">
        <v>19</v>
      </c>
      <c r="L79" s="24">
        <v>1456892.54</v>
      </c>
      <c r="M79" s="25">
        <v>1645393.27</v>
      </c>
      <c r="N79" s="27">
        <f t="shared" si="2"/>
        <v>1.7058004340835477E-3</v>
      </c>
      <c r="O79" s="29">
        <f t="shared" si="3"/>
        <v>493177.96421317529</v>
      </c>
    </row>
    <row r="80" spans="1:15" x14ac:dyDescent="0.25">
      <c r="A80" s="26">
        <v>44926</v>
      </c>
      <c r="B80" s="14" t="s">
        <v>13</v>
      </c>
      <c r="C80" s="15" t="s">
        <v>20</v>
      </c>
      <c r="D80" s="16"/>
      <c r="E80" s="17" t="s">
        <v>224</v>
      </c>
      <c r="F80" s="18" t="s">
        <v>224</v>
      </c>
      <c r="G80" s="19" t="s">
        <v>21</v>
      </c>
      <c r="H80" s="20" t="s">
        <v>21</v>
      </c>
      <c r="I80" s="21" t="s">
        <v>22</v>
      </c>
      <c r="J80" s="22">
        <v>-1252645.72</v>
      </c>
      <c r="K80" s="23" t="s">
        <v>19</v>
      </c>
      <c r="L80" s="24">
        <v>-1109139.22</v>
      </c>
      <c r="M80" s="25">
        <v>-1252645.72</v>
      </c>
      <c r="N80" s="27">
        <f t="shared" si="2"/>
        <v>-1.2986339836259216E-3</v>
      </c>
      <c r="O80" s="29">
        <f t="shared" si="3"/>
        <v>-375458.72981722391</v>
      </c>
    </row>
    <row r="81" spans="1:15" x14ac:dyDescent="0.25">
      <c r="A81" s="26">
        <v>44926</v>
      </c>
      <c r="B81" s="14" t="s">
        <v>23</v>
      </c>
      <c r="C81" s="15" t="s">
        <v>170</v>
      </c>
      <c r="D81" s="16" t="s">
        <v>171</v>
      </c>
      <c r="E81" s="17" t="s">
        <v>51</v>
      </c>
      <c r="F81" s="18" t="s">
        <v>102</v>
      </c>
      <c r="G81" s="19" t="s">
        <v>34</v>
      </c>
      <c r="H81" s="20" t="s">
        <v>34</v>
      </c>
      <c r="I81" s="21" t="s">
        <v>22</v>
      </c>
      <c r="J81" s="22">
        <v>1880379.91</v>
      </c>
      <c r="K81" s="23" t="s">
        <v>19</v>
      </c>
      <c r="L81" s="24">
        <v>1664958.48</v>
      </c>
      <c r="M81" s="25">
        <v>135743</v>
      </c>
      <c r="N81" s="27">
        <f t="shared" si="2"/>
        <v>1.9494141262574407E-3</v>
      </c>
      <c r="O81" s="29">
        <f t="shared" si="3"/>
        <v>563611.11826810683</v>
      </c>
    </row>
    <row r="82" spans="1:15" x14ac:dyDescent="0.25">
      <c r="A82" s="26">
        <v>44926</v>
      </c>
      <c r="B82" s="14" t="s">
        <v>23</v>
      </c>
      <c r="C82" s="15" t="s">
        <v>312</v>
      </c>
      <c r="D82" s="16" t="s">
        <v>313</v>
      </c>
      <c r="E82" s="17" t="s">
        <v>51</v>
      </c>
      <c r="F82" s="18" t="s">
        <v>74</v>
      </c>
      <c r="G82" s="19" t="s">
        <v>28</v>
      </c>
      <c r="H82" s="20" t="s">
        <v>28</v>
      </c>
      <c r="I82" s="21" t="s">
        <v>29</v>
      </c>
      <c r="J82" s="22">
        <v>3444493.68</v>
      </c>
      <c r="K82" s="23" t="s">
        <v>19</v>
      </c>
      <c r="L82" s="24">
        <v>2849161.17</v>
      </c>
      <c r="M82" s="25">
        <v>122689</v>
      </c>
      <c r="N82" s="27">
        <f t="shared" si="2"/>
        <v>3.3359360605690167E-3</v>
      </c>
      <c r="O82" s="29">
        <f t="shared" si="3"/>
        <v>964479.85486687208</v>
      </c>
    </row>
    <row r="83" spans="1:15" x14ac:dyDescent="0.25">
      <c r="A83" s="26">
        <v>44926</v>
      </c>
      <c r="B83" s="14" t="s">
        <v>23</v>
      </c>
      <c r="C83" s="15" t="s">
        <v>157</v>
      </c>
      <c r="D83" s="16" t="s">
        <v>158</v>
      </c>
      <c r="E83" s="17" t="s">
        <v>132</v>
      </c>
      <c r="F83" s="18" t="s">
        <v>133</v>
      </c>
      <c r="G83" s="19" t="s">
        <v>28</v>
      </c>
      <c r="H83" s="20" t="s">
        <v>28</v>
      </c>
      <c r="I83" s="21" t="s">
        <v>29</v>
      </c>
      <c r="J83" s="22">
        <v>3714571.34</v>
      </c>
      <c r="K83" s="23" t="s">
        <v>19</v>
      </c>
      <c r="L83" s="24">
        <v>3072559.69</v>
      </c>
      <c r="M83" s="25">
        <v>93826</v>
      </c>
      <c r="N83" s="27">
        <f t="shared" si="2"/>
        <v>3.5975018809208882E-3</v>
      </c>
      <c r="O83" s="29">
        <f t="shared" si="3"/>
        <v>1040103.296045201</v>
      </c>
    </row>
    <row r="84" spans="1:15" x14ac:dyDescent="0.25">
      <c r="A84" s="26">
        <v>44926</v>
      </c>
      <c r="B84" s="14" t="s">
        <v>23</v>
      </c>
      <c r="C84" s="15" t="s">
        <v>339</v>
      </c>
      <c r="D84" s="16" t="s">
        <v>340</v>
      </c>
      <c r="E84" s="17" t="s">
        <v>32</v>
      </c>
      <c r="F84" s="18" t="s">
        <v>37</v>
      </c>
      <c r="G84" s="19" t="s">
        <v>28</v>
      </c>
      <c r="H84" s="20" t="s">
        <v>28</v>
      </c>
      <c r="I84" s="21" t="s">
        <v>29</v>
      </c>
      <c r="J84" s="22">
        <v>7924000</v>
      </c>
      <c r="K84" s="23" t="s">
        <v>19</v>
      </c>
      <c r="L84" s="24">
        <v>6554447.54</v>
      </c>
      <c r="M84" s="25">
        <v>80000</v>
      </c>
      <c r="N84" s="27">
        <f t="shared" si="2"/>
        <v>7.6742650208846842E-3</v>
      </c>
      <c r="O84" s="29">
        <f t="shared" si="3"/>
        <v>2218769.7483297256</v>
      </c>
    </row>
    <row r="85" spans="1:15" x14ac:dyDescent="0.25">
      <c r="A85" s="26">
        <v>44926</v>
      </c>
      <c r="B85" s="14" t="s">
        <v>23</v>
      </c>
      <c r="C85" s="15" t="s">
        <v>496</v>
      </c>
      <c r="D85" s="16" t="s">
        <v>497</v>
      </c>
      <c r="E85" s="17" t="s">
        <v>40</v>
      </c>
      <c r="F85" s="18" t="s">
        <v>498</v>
      </c>
      <c r="G85" s="19" t="s">
        <v>28</v>
      </c>
      <c r="H85" s="20" t="s">
        <v>28</v>
      </c>
      <c r="I85" s="21" t="s">
        <v>29</v>
      </c>
      <c r="J85" s="22">
        <v>9256525.3599999994</v>
      </c>
      <c r="K85" s="23" t="s">
        <v>19</v>
      </c>
      <c r="L85" s="24">
        <v>7656664.5499999998</v>
      </c>
      <c r="M85" s="25">
        <v>61807</v>
      </c>
      <c r="N85" s="27">
        <f t="shared" si="2"/>
        <v>8.96479414536786E-3</v>
      </c>
      <c r="O85" s="29">
        <f t="shared" si="3"/>
        <v>2591885.2157978569</v>
      </c>
    </row>
    <row r="86" spans="1:15" x14ac:dyDescent="0.25">
      <c r="A86" s="26">
        <v>44926</v>
      </c>
      <c r="B86" s="14" t="s">
        <v>23</v>
      </c>
      <c r="C86" s="15" t="s">
        <v>306</v>
      </c>
      <c r="D86" s="16" t="s">
        <v>307</v>
      </c>
      <c r="E86" s="17" t="s">
        <v>64</v>
      </c>
      <c r="F86" s="18" t="s">
        <v>65</v>
      </c>
      <c r="G86" s="19" t="s">
        <v>28</v>
      </c>
      <c r="H86" s="20" t="s">
        <v>28</v>
      </c>
      <c r="I86" s="21" t="s">
        <v>29</v>
      </c>
      <c r="J86" s="22">
        <v>3045577.61</v>
      </c>
      <c r="K86" s="23" t="s">
        <v>19</v>
      </c>
      <c r="L86" s="24">
        <v>2519192.16</v>
      </c>
      <c r="M86" s="25">
        <v>44877</v>
      </c>
      <c r="N86" s="27">
        <f t="shared" si="2"/>
        <v>2.9495923426637012E-3</v>
      </c>
      <c r="O86" s="29">
        <f t="shared" si="3"/>
        <v>852780.85158606945</v>
      </c>
    </row>
    <row r="87" spans="1:15" x14ac:dyDescent="0.25">
      <c r="A87" s="26">
        <v>44926</v>
      </c>
      <c r="B87" s="14" t="s">
        <v>23</v>
      </c>
      <c r="C87" s="15" t="s">
        <v>343</v>
      </c>
      <c r="D87" s="16" t="s">
        <v>344</v>
      </c>
      <c r="E87" s="17" t="s">
        <v>64</v>
      </c>
      <c r="F87" s="18" t="s">
        <v>129</v>
      </c>
      <c r="G87" s="19" t="s">
        <v>28</v>
      </c>
      <c r="H87" s="20" t="s">
        <v>28</v>
      </c>
      <c r="I87" s="21" t="s">
        <v>29</v>
      </c>
      <c r="J87" s="22">
        <v>2778125</v>
      </c>
      <c r="K87" s="23" t="s">
        <v>19</v>
      </c>
      <c r="L87" s="24">
        <v>2297964.9900000002</v>
      </c>
      <c r="M87" s="25">
        <v>125000</v>
      </c>
      <c r="N87" s="27">
        <f t="shared" si="2"/>
        <v>2.6905688441858557E-3</v>
      </c>
      <c r="O87" s="29">
        <f t="shared" si="3"/>
        <v>777892.44195138081</v>
      </c>
    </row>
    <row r="88" spans="1:15" x14ac:dyDescent="0.25">
      <c r="A88" s="26">
        <v>44926</v>
      </c>
      <c r="B88" s="14" t="s">
        <v>23</v>
      </c>
      <c r="C88" s="15" t="s">
        <v>166</v>
      </c>
      <c r="D88" s="16" t="s">
        <v>167</v>
      </c>
      <c r="E88" s="17" t="s">
        <v>64</v>
      </c>
      <c r="F88" s="18" t="s">
        <v>65</v>
      </c>
      <c r="G88" s="19" t="s">
        <v>168</v>
      </c>
      <c r="H88" s="20" t="s">
        <v>168</v>
      </c>
      <c r="I88" s="21" t="s">
        <v>169</v>
      </c>
      <c r="J88" s="22">
        <v>92331246.799999997</v>
      </c>
      <c r="K88" s="23" t="s">
        <v>19</v>
      </c>
      <c r="L88" s="24">
        <v>7319039.8899999997</v>
      </c>
      <c r="M88" s="25">
        <v>1945864</v>
      </c>
      <c r="N88" s="27">
        <f t="shared" si="2"/>
        <v>8.5694868212015142E-3</v>
      </c>
      <c r="O88" s="29">
        <f t="shared" si="3"/>
        <v>2477594.6707402468</v>
      </c>
    </row>
    <row r="89" spans="1:15" x14ac:dyDescent="0.25">
      <c r="A89" s="26">
        <v>44926</v>
      </c>
      <c r="B89" s="14" t="s">
        <v>23</v>
      </c>
      <c r="C89" s="15" t="s">
        <v>272</v>
      </c>
      <c r="D89" s="16" t="s">
        <v>273</v>
      </c>
      <c r="E89" s="17" t="s">
        <v>55</v>
      </c>
      <c r="F89" s="18" t="s">
        <v>274</v>
      </c>
      <c r="G89" s="19" t="s">
        <v>28</v>
      </c>
      <c r="H89" s="20" t="s">
        <v>28</v>
      </c>
      <c r="I89" s="21" t="s">
        <v>29</v>
      </c>
      <c r="J89" s="22">
        <v>4558250</v>
      </c>
      <c r="K89" s="23" t="s">
        <v>19</v>
      </c>
      <c r="L89" s="24">
        <v>3770420.3</v>
      </c>
      <c r="M89" s="25">
        <v>50000</v>
      </c>
      <c r="N89" s="27">
        <f t="shared" si="2"/>
        <v>4.4145909240618526E-3</v>
      </c>
      <c r="O89" s="29">
        <f t="shared" si="3"/>
        <v>1276338.6157375954</v>
      </c>
    </row>
    <row r="90" spans="1:15" x14ac:dyDescent="0.25">
      <c r="A90" s="26">
        <v>44926</v>
      </c>
      <c r="B90" s="14" t="s">
        <v>23</v>
      </c>
      <c r="C90" s="15" t="s">
        <v>323</v>
      </c>
      <c r="D90" s="16" t="s">
        <v>324</v>
      </c>
      <c r="E90" s="17" t="s">
        <v>32</v>
      </c>
      <c r="F90" s="18" t="s">
        <v>126</v>
      </c>
      <c r="G90" s="19" t="s">
        <v>96</v>
      </c>
      <c r="H90" s="20" t="s">
        <v>96</v>
      </c>
      <c r="I90" s="21" t="s">
        <v>97</v>
      </c>
      <c r="J90" s="22">
        <v>1497350400</v>
      </c>
      <c r="K90" s="23" t="s">
        <v>19</v>
      </c>
      <c r="L90" s="24">
        <v>9437323.5800000001</v>
      </c>
      <c r="M90" s="25">
        <v>499200</v>
      </c>
      <c r="N90" s="27">
        <f t="shared" si="2"/>
        <v>1.1049676086165489E-2</v>
      </c>
      <c r="O90" s="29">
        <f t="shared" si="3"/>
        <v>3194662.5458082138</v>
      </c>
    </row>
    <row r="91" spans="1:15" x14ac:dyDescent="0.25">
      <c r="A91" s="26">
        <v>44926</v>
      </c>
      <c r="B91" s="14" t="s">
        <v>23</v>
      </c>
      <c r="C91" s="15" t="s">
        <v>470</v>
      </c>
      <c r="D91" s="16" t="s">
        <v>471</v>
      </c>
      <c r="E91" s="17" t="s">
        <v>26</v>
      </c>
      <c r="F91" s="18" t="s">
        <v>27</v>
      </c>
      <c r="G91" s="19" t="s">
        <v>96</v>
      </c>
      <c r="H91" s="20" t="s">
        <v>96</v>
      </c>
      <c r="I91" s="21" t="s">
        <v>97</v>
      </c>
      <c r="J91" s="22">
        <v>276853850</v>
      </c>
      <c r="K91" s="23" t="s">
        <v>19</v>
      </c>
      <c r="L91" s="24">
        <v>1744921.81</v>
      </c>
      <c r="M91" s="25">
        <v>92300</v>
      </c>
      <c r="N91" s="27">
        <f t="shared" si="2"/>
        <v>2.0430390706371862E-3</v>
      </c>
      <c r="O91" s="29">
        <f t="shared" si="3"/>
        <v>590679.79438412737</v>
      </c>
    </row>
    <row r="92" spans="1:15" x14ac:dyDescent="0.25">
      <c r="A92" s="26">
        <v>44926</v>
      </c>
      <c r="B92" s="14" t="s">
        <v>23</v>
      </c>
      <c r="C92" s="15" t="s">
        <v>590</v>
      </c>
      <c r="D92" s="16" t="s">
        <v>591</v>
      </c>
      <c r="E92" s="17" t="s">
        <v>55</v>
      </c>
      <c r="F92" s="18" t="s">
        <v>274</v>
      </c>
      <c r="G92" s="19" t="s">
        <v>109</v>
      </c>
      <c r="H92" s="20" t="s">
        <v>109</v>
      </c>
      <c r="I92" s="21" t="s">
        <v>19</v>
      </c>
      <c r="J92" s="22">
        <v>5995500</v>
      </c>
      <c r="K92" s="23" t="s">
        <v>19</v>
      </c>
      <c r="L92" s="24">
        <v>5995500</v>
      </c>
      <c r="M92" s="25">
        <v>70000</v>
      </c>
      <c r="N92" s="27">
        <f t="shared" si="2"/>
        <v>7.0198221363312833E-3</v>
      </c>
      <c r="O92" s="29">
        <f t="shared" si="3"/>
        <v>2029558.3944990837</v>
      </c>
    </row>
    <row r="93" spans="1:15" x14ac:dyDescent="0.25">
      <c r="A93" s="26">
        <v>44926</v>
      </c>
      <c r="B93" s="14" t="s">
        <v>23</v>
      </c>
      <c r="C93" s="15" t="s">
        <v>235</v>
      </c>
      <c r="D93" s="16" t="s">
        <v>236</v>
      </c>
      <c r="E93" s="17" t="s">
        <v>26</v>
      </c>
      <c r="F93" s="18" t="s">
        <v>27</v>
      </c>
      <c r="G93" s="19" t="s">
        <v>237</v>
      </c>
      <c r="H93" s="20" t="s">
        <v>237</v>
      </c>
      <c r="I93" s="21" t="s">
        <v>238</v>
      </c>
      <c r="J93" s="22">
        <v>43779800.020000003</v>
      </c>
      <c r="K93" s="23" t="s">
        <v>19</v>
      </c>
      <c r="L93" s="24">
        <v>1858367.31</v>
      </c>
      <c r="M93" s="25">
        <v>1995433</v>
      </c>
      <c r="N93" s="27">
        <f t="shared" si="2"/>
        <v>2.1758665632845334E-3</v>
      </c>
      <c r="O93" s="29">
        <f t="shared" si="3"/>
        <v>629082.64099294157</v>
      </c>
    </row>
    <row r="94" spans="1:15" x14ac:dyDescent="0.25">
      <c r="A94" s="26">
        <v>44926</v>
      </c>
      <c r="B94" s="14" t="s">
        <v>23</v>
      </c>
      <c r="C94" s="15" t="s">
        <v>249</v>
      </c>
      <c r="D94" s="16" t="s">
        <v>250</v>
      </c>
      <c r="E94" s="17" t="s">
        <v>55</v>
      </c>
      <c r="F94" s="18" t="s">
        <v>112</v>
      </c>
      <c r="G94" s="19" t="s">
        <v>28</v>
      </c>
      <c r="H94" s="20" t="s">
        <v>28</v>
      </c>
      <c r="I94" s="21" t="s">
        <v>29</v>
      </c>
      <c r="J94" s="22">
        <v>5495697.7800000003</v>
      </c>
      <c r="K94" s="23" t="s">
        <v>19</v>
      </c>
      <c r="L94" s="24">
        <v>4545843.3600000003</v>
      </c>
      <c r="M94" s="25">
        <v>201603</v>
      </c>
      <c r="N94" s="27">
        <f t="shared" si="2"/>
        <v>5.3224938448540706E-3</v>
      </c>
      <c r="O94" s="29">
        <f t="shared" si="3"/>
        <v>1538829.8809717156</v>
      </c>
    </row>
    <row r="95" spans="1:15" x14ac:dyDescent="0.25">
      <c r="A95" s="26">
        <v>44926</v>
      </c>
      <c r="B95" s="14" t="s">
        <v>23</v>
      </c>
      <c r="C95" s="15" t="s">
        <v>302</v>
      </c>
      <c r="D95" s="16" t="s">
        <v>303</v>
      </c>
      <c r="E95" s="17" t="s">
        <v>55</v>
      </c>
      <c r="F95" s="18" t="s">
        <v>112</v>
      </c>
      <c r="G95" s="19" t="s">
        <v>28</v>
      </c>
      <c r="H95" s="20" t="s">
        <v>28</v>
      </c>
      <c r="I95" s="21" t="s">
        <v>29</v>
      </c>
      <c r="J95" s="22">
        <v>2280510.7000000002</v>
      </c>
      <c r="K95" s="23" t="s">
        <v>19</v>
      </c>
      <c r="L95" s="24">
        <v>1886356.35</v>
      </c>
      <c r="M95" s="25">
        <v>34945</v>
      </c>
      <c r="N95" s="27">
        <f t="shared" si="2"/>
        <v>2.2086374885729437E-3</v>
      </c>
      <c r="O95" s="29">
        <f t="shared" si="3"/>
        <v>638557.31217732502</v>
      </c>
    </row>
    <row r="96" spans="1:15" x14ac:dyDescent="0.25">
      <c r="A96" s="26">
        <v>44926</v>
      </c>
      <c r="B96" s="14" t="s">
        <v>23</v>
      </c>
      <c r="C96" s="15" t="s">
        <v>42</v>
      </c>
      <c r="D96" s="16" t="s">
        <v>43</v>
      </c>
      <c r="E96" s="17" t="s">
        <v>40</v>
      </c>
      <c r="F96" s="18" t="s">
        <v>41</v>
      </c>
      <c r="G96" s="19" t="s">
        <v>17</v>
      </c>
      <c r="H96" s="20" t="s">
        <v>17</v>
      </c>
      <c r="I96" s="21" t="s">
        <v>18</v>
      </c>
      <c r="J96" s="22">
        <v>3080704.08</v>
      </c>
      <c r="K96" s="23" t="s">
        <v>19</v>
      </c>
      <c r="L96" s="24">
        <v>1882014.41</v>
      </c>
      <c r="M96" s="25">
        <v>130345</v>
      </c>
      <c r="N96" s="27">
        <f t="shared" si="2"/>
        <v>2.2035537346697456E-3</v>
      </c>
      <c r="O96" s="29">
        <f t="shared" si="3"/>
        <v>637087.50636039372</v>
      </c>
    </row>
    <row r="97" spans="1:15" x14ac:dyDescent="0.25">
      <c r="A97" s="26">
        <v>44926</v>
      </c>
      <c r="B97" s="14" t="s">
        <v>23</v>
      </c>
      <c r="C97" s="15" t="s">
        <v>122</v>
      </c>
      <c r="D97" s="16" t="s">
        <v>123</v>
      </c>
      <c r="E97" s="17" t="s">
        <v>26</v>
      </c>
      <c r="F97" s="18" t="s">
        <v>27</v>
      </c>
      <c r="G97" s="19" t="s">
        <v>28</v>
      </c>
      <c r="H97" s="20" t="s">
        <v>28</v>
      </c>
      <c r="I97" s="21" t="s">
        <v>29</v>
      </c>
      <c r="J97" s="22">
        <v>4924348.83</v>
      </c>
      <c r="K97" s="23" t="s">
        <v>19</v>
      </c>
      <c r="L97" s="24">
        <v>4073244.08</v>
      </c>
      <c r="M97" s="25">
        <v>99663</v>
      </c>
      <c r="N97" s="27">
        <f t="shared" si="2"/>
        <v>4.769151690345151E-3</v>
      </c>
      <c r="O97" s="29">
        <f t="shared" si="3"/>
        <v>1378848.5890097069</v>
      </c>
    </row>
    <row r="98" spans="1:15" x14ac:dyDescent="0.25">
      <c r="A98" s="26">
        <v>44926</v>
      </c>
      <c r="B98" s="14" t="s">
        <v>23</v>
      </c>
      <c r="C98" s="15" t="s">
        <v>291</v>
      </c>
      <c r="D98" s="16" t="s">
        <v>292</v>
      </c>
      <c r="E98" s="17" t="s">
        <v>40</v>
      </c>
      <c r="F98" s="18" t="s">
        <v>41</v>
      </c>
      <c r="G98" s="19" t="s">
        <v>293</v>
      </c>
      <c r="H98" s="20" t="s">
        <v>293</v>
      </c>
      <c r="I98" s="21" t="s">
        <v>29</v>
      </c>
      <c r="J98" s="22">
        <v>3240899.64</v>
      </c>
      <c r="K98" s="23" t="s">
        <v>19</v>
      </c>
      <c r="L98" s="24">
        <v>2680755.5099999998</v>
      </c>
      <c r="M98" s="25">
        <v>142332</v>
      </c>
      <c r="N98" s="27">
        <f t="shared" si="2"/>
        <v>3.1387585474422579E-3</v>
      </c>
      <c r="O98" s="29">
        <f t="shared" si="3"/>
        <v>907472.24567094853</v>
      </c>
    </row>
    <row r="99" spans="1:15" x14ac:dyDescent="0.25">
      <c r="A99" s="26">
        <v>44926</v>
      </c>
      <c r="B99" s="14" t="s">
        <v>23</v>
      </c>
      <c r="C99" s="15" t="s">
        <v>139</v>
      </c>
      <c r="D99" s="16" t="s">
        <v>140</v>
      </c>
      <c r="E99" s="17" t="s">
        <v>32</v>
      </c>
      <c r="F99" s="18" t="s">
        <v>141</v>
      </c>
      <c r="G99" s="19" t="s">
        <v>28</v>
      </c>
      <c r="H99" s="20" t="s">
        <v>28</v>
      </c>
      <c r="I99" s="21" t="s">
        <v>29</v>
      </c>
      <c r="J99" s="22">
        <v>2730284.57</v>
      </c>
      <c r="K99" s="23" t="s">
        <v>19</v>
      </c>
      <c r="L99" s="24">
        <v>2258393.11</v>
      </c>
      <c r="M99" s="25">
        <v>122737</v>
      </c>
      <c r="N99" s="27">
        <f t="shared" si="2"/>
        <v>2.6442361681454506E-3</v>
      </c>
      <c r="O99" s="29">
        <f t="shared" si="3"/>
        <v>764496.82169617084</v>
      </c>
    </row>
    <row r="100" spans="1:15" x14ac:dyDescent="0.25">
      <c r="A100" s="26">
        <v>44926</v>
      </c>
      <c r="B100" s="14" t="s">
        <v>23</v>
      </c>
      <c r="C100" s="15" t="s">
        <v>416</v>
      </c>
      <c r="D100" s="16" t="s">
        <v>417</v>
      </c>
      <c r="E100" s="17" t="s">
        <v>32</v>
      </c>
      <c r="F100" s="18" t="s">
        <v>46</v>
      </c>
      <c r="G100" s="19" t="s">
        <v>28</v>
      </c>
      <c r="H100" s="20" t="s">
        <v>28</v>
      </c>
      <c r="I100" s="21" t="s">
        <v>29</v>
      </c>
      <c r="J100" s="22">
        <v>4609065.08</v>
      </c>
      <c r="K100" s="23" t="s">
        <v>19</v>
      </c>
      <c r="L100" s="24">
        <v>3812452.71</v>
      </c>
      <c r="M100" s="25">
        <v>101566</v>
      </c>
      <c r="N100" s="27">
        <f t="shared" si="2"/>
        <v>4.4638045079433229E-3</v>
      </c>
      <c r="O100" s="29">
        <f t="shared" si="3"/>
        <v>1290567.1589043918</v>
      </c>
    </row>
    <row r="101" spans="1:15" x14ac:dyDescent="0.25">
      <c r="A101" s="26">
        <v>44926</v>
      </c>
      <c r="B101" s="14" t="s">
        <v>23</v>
      </c>
      <c r="C101" s="15" t="s">
        <v>434</v>
      </c>
      <c r="D101" s="16" t="s">
        <v>435</v>
      </c>
      <c r="E101" s="17" t="s">
        <v>26</v>
      </c>
      <c r="F101" s="18" t="s">
        <v>61</v>
      </c>
      <c r="G101" s="19" t="s">
        <v>28</v>
      </c>
      <c r="H101" s="20" t="s">
        <v>28</v>
      </c>
      <c r="I101" s="21" t="s">
        <v>29</v>
      </c>
      <c r="J101" s="22">
        <v>1880593.61</v>
      </c>
      <c r="K101" s="23" t="s">
        <v>19</v>
      </c>
      <c r="L101" s="24">
        <v>1555559.33</v>
      </c>
      <c r="M101" s="25">
        <v>29451</v>
      </c>
      <c r="N101" s="27">
        <f t="shared" si="2"/>
        <v>1.8213242964074156E-3</v>
      </c>
      <c r="O101" s="29">
        <f t="shared" si="3"/>
        <v>526578.0162359887</v>
      </c>
    </row>
    <row r="102" spans="1:15" x14ac:dyDescent="0.25">
      <c r="A102" s="26">
        <v>44926</v>
      </c>
      <c r="B102" s="14" t="s">
        <v>79</v>
      </c>
      <c r="C102" s="15" t="s">
        <v>231</v>
      </c>
      <c r="D102" s="16" t="s">
        <v>232</v>
      </c>
      <c r="E102" s="17" t="s">
        <v>82</v>
      </c>
      <c r="F102" s="18" t="s">
        <v>83</v>
      </c>
      <c r="G102" s="19" t="s">
        <v>28</v>
      </c>
      <c r="H102" s="20" t="s">
        <v>28</v>
      </c>
      <c r="I102" s="21" t="s">
        <v>29</v>
      </c>
      <c r="J102" s="22">
        <v>2321887.56</v>
      </c>
      <c r="K102" s="23" t="s">
        <v>19</v>
      </c>
      <c r="L102" s="24">
        <v>1920581.8</v>
      </c>
      <c r="M102" s="25">
        <v>80148</v>
      </c>
      <c r="N102" s="27">
        <f t="shared" si="2"/>
        <v>2.2487103051079945E-3</v>
      </c>
      <c r="O102" s="29">
        <f t="shared" si="3"/>
        <v>650143.09307183058</v>
      </c>
    </row>
    <row r="103" spans="1:15" x14ac:dyDescent="0.25">
      <c r="A103" s="26">
        <v>44926</v>
      </c>
      <c r="B103" s="14" t="s">
        <v>23</v>
      </c>
      <c r="C103" s="15" t="s">
        <v>487</v>
      </c>
      <c r="D103" s="16" t="s">
        <v>488</v>
      </c>
      <c r="E103" s="17" t="s">
        <v>51</v>
      </c>
      <c r="F103" s="18" t="s">
        <v>102</v>
      </c>
      <c r="G103" s="19" t="s">
        <v>28</v>
      </c>
      <c r="H103" s="20" t="s">
        <v>28</v>
      </c>
      <c r="I103" s="21" t="s">
        <v>29</v>
      </c>
      <c r="J103" s="22">
        <v>5336414.46</v>
      </c>
      <c r="K103" s="23" t="s">
        <v>19</v>
      </c>
      <c r="L103" s="24">
        <v>4414089.93</v>
      </c>
      <c r="M103" s="25">
        <v>96876</v>
      </c>
      <c r="N103" s="27">
        <f t="shared" si="2"/>
        <v>5.1682305399668093E-3</v>
      </c>
      <c r="O103" s="29">
        <f t="shared" si="3"/>
        <v>1494229.5507472893</v>
      </c>
    </row>
    <row r="104" spans="1:15" x14ac:dyDescent="0.25">
      <c r="A104" s="26">
        <v>44926</v>
      </c>
      <c r="B104" s="14" t="s">
        <v>23</v>
      </c>
      <c r="C104" s="15" t="s">
        <v>570</v>
      </c>
      <c r="D104" s="16" t="s">
        <v>571</v>
      </c>
      <c r="E104" s="17" t="s">
        <v>32</v>
      </c>
      <c r="F104" s="18" t="s">
        <v>37</v>
      </c>
      <c r="G104" s="19" t="s">
        <v>96</v>
      </c>
      <c r="H104" s="20" t="s">
        <v>96</v>
      </c>
      <c r="I104" s="21" t="s">
        <v>97</v>
      </c>
      <c r="J104" s="22">
        <v>614241000</v>
      </c>
      <c r="K104" s="23" t="s">
        <v>19</v>
      </c>
      <c r="L104" s="24">
        <v>3871365.76</v>
      </c>
      <c r="M104" s="25">
        <v>417000</v>
      </c>
      <c r="N104" s="27">
        <f t="shared" si="2"/>
        <v>4.5327827637199536E-3</v>
      </c>
      <c r="O104" s="29">
        <f t="shared" si="3"/>
        <v>1310510.0285854933</v>
      </c>
    </row>
    <row r="105" spans="1:15" x14ac:dyDescent="0.25">
      <c r="A105" s="26">
        <v>44926</v>
      </c>
      <c r="B105" s="14" t="s">
        <v>23</v>
      </c>
      <c r="C105" s="15" t="s">
        <v>319</v>
      </c>
      <c r="D105" s="16" t="s">
        <v>320</v>
      </c>
      <c r="E105" s="17" t="s">
        <v>321</v>
      </c>
      <c r="F105" s="18" t="s">
        <v>322</v>
      </c>
      <c r="G105" s="19" t="s">
        <v>168</v>
      </c>
      <c r="H105" s="20" t="s">
        <v>168</v>
      </c>
      <c r="I105" s="21" t="s">
        <v>169</v>
      </c>
      <c r="J105" s="22">
        <v>56984192.100000001</v>
      </c>
      <c r="K105" s="23" t="s">
        <v>19</v>
      </c>
      <c r="L105" s="24">
        <v>4517101.09</v>
      </c>
      <c r="M105" s="25">
        <v>402644</v>
      </c>
      <c r="N105" s="27">
        <f t="shared" si="2"/>
        <v>5.2888410013557114E-3</v>
      </c>
      <c r="O105" s="29">
        <f t="shared" si="3"/>
        <v>1529100.2311751249</v>
      </c>
    </row>
    <row r="106" spans="1:15" x14ac:dyDescent="0.25">
      <c r="A106" s="26">
        <v>44926</v>
      </c>
      <c r="B106" s="14" t="s">
        <v>23</v>
      </c>
      <c r="C106" s="15" t="s">
        <v>459</v>
      </c>
      <c r="D106" s="16" t="s">
        <v>460</v>
      </c>
      <c r="E106" s="17" t="s">
        <v>55</v>
      </c>
      <c r="F106" s="18" t="s">
        <v>112</v>
      </c>
      <c r="G106" s="19" t="s">
        <v>197</v>
      </c>
      <c r="H106" s="20" t="s">
        <v>197</v>
      </c>
      <c r="I106" s="21" t="s">
        <v>22</v>
      </c>
      <c r="J106" s="22">
        <v>947700</v>
      </c>
      <c r="K106" s="23" t="s">
        <v>19</v>
      </c>
      <c r="L106" s="24">
        <v>839128.91</v>
      </c>
      <c r="M106" s="25">
        <v>130000</v>
      </c>
      <c r="N106" s="27">
        <f t="shared" si="2"/>
        <v>9.8249281922334103E-4</v>
      </c>
      <c r="O106" s="29">
        <f t="shared" si="3"/>
        <v>284056.56298179738</v>
      </c>
    </row>
    <row r="107" spans="1:15" x14ac:dyDescent="0.25">
      <c r="A107" s="26">
        <v>44926</v>
      </c>
      <c r="B107" s="14" t="s">
        <v>23</v>
      </c>
      <c r="C107" s="15" t="s">
        <v>446</v>
      </c>
      <c r="D107" s="16" t="s">
        <v>447</v>
      </c>
      <c r="E107" s="17" t="s">
        <v>51</v>
      </c>
      <c r="F107" s="18" t="s">
        <v>102</v>
      </c>
      <c r="G107" s="19" t="s">
        <v>448</v>
      </c>
      <c r="H107" s="20" t="s">
        <v>109</v>
      </c>
      <c r="I107" s="21" t="s">
        <v>19</v>
      </c>
      <c r="J107" s="22">
        <v>4396443.5199999996</v>
      </c>
      <c r="K107" s="23" t="s">
        <v>19</v>
      </c>
      <c r="L107" s="24">
        <v>4396443.5199999996</v>
      </c>
      <c r="M107" s="25">
        <v>283276</v>
      </c>
      <c r="N107" s="27">
        <f t="shared" si="2"/>
        <v>5.1475692674216034E-3</v>
      </c>
      <c r="O107" s="29">
        <f t="shared" si="3"/>
        <v>1488256.0006600115</v>
      </c>
    </row>
    <row r="108" spans="1:15" x14ac:dyDescent="0.25">
      <c r="A108" s="26">
        <v>44926</v>
      </c>
      <c r="B108" s="14" t="s">
        <v>23</v>
      </c>
      <c r="C108" s="15" t="s">
        <v>432</v>
      </c>
      <c r="D108" s="16" t="s">
        <v>433</v>
      </c>
      <c r="E108" s="17" t="s">
        <v>221</v>
      </c>
      <c r="F108" s="18" t="s">
        <v>222</v>
      </c>
      <c r="G108" s="19" t="s">
        <v>28</v>
      </c>
      <c r="H108" s="20" t="s">
        <v>28</v>
      </c>
      <c r="I108" s="21" t="s">
        <v>29</v>
      </c>
      <c r="J108" s="22">
        <v>1336560.75</v>
      </c>
      <c r="K108" s="23" t="s">
        <v>19</v>
      </c>
      <c r="L108" s="24">
        <v>1105554.94</v>
      </c>
      <c r="M108" s="25">
        <v>59535</v>
      </c>
      <c r="N108" s="27">
        <f t="shared" si="2"/>
        <v>1.2944373347914943E-3</v>
      </c>
      <c r="O108" s="29">
        <f t="shared" si="3"/>
        <v>374245.40222782601</v>
      </c>
    </row>
    <row r="109" spans="1:15" x14ac:dyDescent="0.25">
      <c r="A109" s="26">
        <v>44926</v>
      </c>
      <c r="B109" s="14" t="s">
        <v>23</v>
      </c>
      <c r="C109" s="15" t="s">
        <v>277</v>
      </c>
      <c r="D109" s="16" t="s">
        <v>278</v>
      </c>
      <c r="E109" s="17" t="s">
        <v>26</v>
      </c>
      <c r="F109" s="18" t="s">
        <v>61</v>
      </c>
      <c r="G109" s="19" t="s">
        <v>28</v>
      </c>
      <c r="H109" s="20" t="s">
        <v>28</v>
      </c>
      <c r="I109" s="21" t="s">
        <v>29</v>
      </c>
      <c r="J109" s="22">
        <v>9584300</v>
      </c>
      <c r="K109" s="23" t="s">
        <v>19</v>
      </c>
      <c r="L109" s="24">
        <v>7927787.9299999997</v>
      </c>
      <c r="M109" s="25">
        <v>110000</v>
      </c>
      <c r="N109" s="27">
        <f t="shared" si="2"/>
        <v>9.2822385461019032E-3</v>
      </c>
      <c r="O109" s="29">
        <f t="shared" si="3"/>
        <v>2683664.1719856584</v>
      </c>
    </row>
    <row r="110" spans="1:15" x14ac:dyDescent="0.25">
      <c r="A110" s="26">
        <v>44926</v>
      </c>
      <c r="B110" s="14" t="s">
        <v>23</v>
      </c>
      <c r="C110" s="15" t="s">
        <v>566</v>
      </c>
      <c r="D110" s="16" t="s">
        <v>567</v>
      </c>
      <c r="E110" s="17" t="s">
        <v>26</v>
      </c>
      <c r="F110" s="18" t="s">
        <v>27</v>
      </c>
      <c r="G110" s="19" t="s">
        <v>28</v>
      </c>
      <c r="H110" s="20" t="s">
        <v>28</v>
      </c>
      <c r="I110" s="21" t="s">
        <v>29</v>
      </c>
      <c r="J110" s="22">
        <v>6256826.8799999999</v>
      </c>
      <c r="K110" s="23" t="s">
        <v>19</v>
      </c>
      <c r="L110" s="24">
        <v>5175421.95</v>
      </c>
      <c r="M110" s="25">
        <v>443904</v>
      </c>
      <c r="N110" s="27">
        <f t="shared" si="2"/>
        <v>6.0596349878183336E-3</v>
      </c>
      <c r="O110" s="29">
        <f t="shared" si="3"/>
        <v>1751950.8070548442</v>
      </c>
    </row>
    <row r="111" spans="1:15" x14ac:dyDescent="0.25">
      <c r="A111" s="26">
        <v>44926</v>
      </c>
      <c r="B111" s="14" t="s">
        <v>23</v>
      </c>
      <c r="C111" s="15" t="s">
        <v>596</v>
      </c>
      <c r="D111" s="16" t="s">
        <v>597</v>
      </c>
      <c r="E111" s="17" t="s">
        <v>26</v>
      </c>
      <c r="F111" s="18" t="s">
        <v>61</v>
      </c>
      <c r="G111" s="19" t="s">
        <v>197</v>
      </c>
      <c r="H111" s="20" t="s">
        <v>197</v>
      </c>
      <c r="I111" s="21" t="s">
        <v>22</v>
      </c>
      <c r="J111" s="22">
        <v>976000</v>
      </c>
      <c r="K111" s="23" t="s">
        <v>19</v>
      </c>
      <c r="L111" s="24">
        <v>864186.79</v>
      </c>
      <c r="M111" s="25">
        <v>10000</v>
      </c>
      <c r="N111" s="27">
        <f t="shared" si="2"/>
        <v>1.011831800244696E-3</v>
      </c>
      <c r="O111" s="29">
        <f t="shared" si="3"/>
        <v>292538.99659072922</v>
      </c>
    </row>
    <row r="112" spans="1:15" x14ac:dyDescent="0.25">
      <c r="A112" s="26">
        <v>44926</v>
      </c>
      <c r="B112" s="14" t="s">
        <v>23</v>
      </c>
      <c r="C112" s="15" t="s">
        <v>198</v>
      </c>
      <c r="D112" s="16" t="s">
        <v>199</v>
      </c>
      <c r="E112" s="17" t="s">
        <v>51</v>
      </c>
      <c r="F112" s="18" t="s">
        <v>52</v>
      </c>
      <c r="G112" s="19" t="s">
        <v>156</v>
      </c>
      <c r="H112" s="20" t="s">
        <v>156</v>
      </c>
      <c r="I112" s="21" t="s">
        <v>29</v>
      </c>
      <c r="J112" s="22">
        <v>9728418</v>
      </c>
      <c r="K112" s="23" t="s">
        <v>19</v>
      </c>
      <c r="L112" s="24">
        <v>8046997.1500000004</v>
      </c>
      <c r="M112" s="25">
        <v>50100</v>
      </c>
      <c r="N112" s="27">
        <f t="shared" si="2"/>
        <v>9.4218144816220085E-3</v>
      </c>
      <c r="O112" s="29">
        <f t="shared" si="3"/>
        <v>2724018.1163026774</v>
      </c>
    </row>
    <row r="113" spans="1:15" x14ac:dyDescent="0.25">
      <c r="A113" s="26">
        <v>44926</v>
      </c>
      <c r="B113" s="14" t="s">
        <v>23</v>
      </c>
      <c r="C113" s="15" t="s">
        <v>53</v>
      </c>
      <c r="D113" s="16" t="s">
        <v>54</v>
      </c>
      <c r="E113" s="17" t="s">
        <v>55</v>
      </c>
      <c r="F113" s="18" t="s">
        <v>56</v>
      </c>
      <c r="G113" s="19" t="s">
        <v>57</v>
      </c>
      <c r="H113" s="20" t="s">
        <v>57</v>
      </c>
      <c r="I113" s="21" t="s">
        <v>58</v>
      </c>
      <c r="J113" s="22">
        <v>6810163.7000000002</v>
      </c>
      <c r="K113" s="23" t="s">
        <v>19</v>
      </c>
      <c r="L113" s="24">
        <v>3835312.05</v>
      </c>
      <c r="M113" s="25">
        <v>250604</v>
      </c>
      <c r="N113" s="27">
        <f t="shared" si="2"/>
        <v>4.4905693317201425E-3</v>
      </c>
      <c r="O113" s="29">
        <f t="shared" si="3"/>
        <v>1298305.3567844199</v>
      </c>
    </row>
    <row r="114" spans="1:15" x14ac:dyDescent="0.25">
      <c r="A114" s="26">
        <v>44926</v>
      </c>
      <c r="B114" s="14" t="s">
        <v>23</v>
      </c>
      <c r="C114" s="15" t="s">
        <v>406</v>
      </c>
      <c r="D114" s="16" t="s">
        <v>407</v>
      </c>
      <c r="E114" s="17" t="s">
        <v>86</v>
      </c>
      <c r="F114" s="18" t="s">
        <v>334</v>
      </c>
      <c r="G114" s="19" t="s">
        <v>151</v>
      </c>
      <c r="H114" s="20" t="s">
        <v>151</v>
      </c>
      <c r="I114" s="21" t="s">
        <v>22</v>
      </c>
      <c r="J114" s="22">
        <v>7996500</v>
      </c>
      <c r="K114" s="23" t="s">
        <v>19</v>
      </c>
      <c r="L114" s="24">
        <v>7080399.2400000002</v>
      </c>
      <c r="M114" s="25">
        <v>60000</v>
      </c>
      <c r="N114" s="27">
        <f t="shared" si="2"/>
        <v>8.2900747759178037E-3</v>
      </c>
      <c r="O114" s="29">
        <f t="shared" si="3"/>
        <v>2396811.5609952351</v>
      </c>
    </row>
    <row r="115" spans="1:15" x14ac:dyDescent="0.25">
      <c r="A115" s="26">
        <v>44926</v>
      </c>
      <c r="B115" s="14" t="s">
        <v>23</v>
      </c>
      <c r="C115" s="15" t="s">
        <v>508</v>
      </c>
      <c r="D115" s="16" t="s">
        <v>509</v>
      </c>
      <c r="E115" s="17" t="s">
        <v>64</v>
      </c>
      <c r="F115" s="18" t="s">
        <v>65</v>
      </c>
      <c r="G115" s="19" t="s">
        <v>96</v>
      </c>
      <c r="H115" s="20" t="s">
        <v>96</v>
      </c>
      <c r="I115" s="21" t="s">
        <v>97</v>
      </c>
      <c r="J115" s="22">
        <v>87572100</v>
      </c>
      <c r="K115" s="23" t="s">
        <v>19</v>
      </c>
      <c r="L115" s="24">
        <v>551939.11</v>
      </c>
      <c r="M115" s="25">
        <v>245300</v>
      </c>
      <c r="N115" s="27">
        <f t="shared" si="2"/>
        <v>6.4623707485363807E-4</v>
      </c>
      <c r="O115" s="29">
        <f t="shared" si="3"/>
        <v>186838.90483743694</v>
      </c>
    </row>
    <row r="116" spans="1:15" x14ac:dyDescent="0.25">
      <c r="A116" s="26">
        <v>44926</v>
      </c>
      <c r="B116" s="14" t="s">
        <v>23</v>
      </c>
      <c r="C116" s="15" t="s">
        <v>436</v>
      </c>
      <c r="D116" s="16" t="s">
        <v>437</v>
      </c>
      <c r="E116" s="17" t="s">
        <v>51</v>
      </c>
      <c r="F116" s="18" t="s">
        <v>52</v>
      </c>
      <c r="G116" s="19" t="s">
        <v>202</v>
      </c>
      <c r="H116" s="20" t="s">
        <v>202</v>
      </c>
      <c r="I116" s="21" t="s">
        <v>29</v>
      </c>
      <c r="J116" s="22">
        <v>9045716.6300000008</v>
      </c>
      <c r="K116" s="23" t="s">
        <v>19</v>
      </c>
      <c r="L116" s="24">
        <v>7482291.1600000001</v>
      </c>
      <c r="M116" s="25">
        <v>253275</v>
      </c>
      <c r="N116" s="27">
        <f t="shared" si="2"/>
        <v>8.7606293245674049E-3</v>
      </c>
      <c r="O116" s="29">
        <f t="shared" si="3"/>
        <v>2532857.4487305959</v>
      </c>
    </row>
    <row r="117" spans="1:15" x14ac:dyDescent="0.25">
      <c r="A117" s="26">
        <v>44926</v>
      </c>
      <c r="B117" s="14" t="s">
        <v>23</v>
      </c>
      <c r="C117" s="15" t="s">
        <v>107</v>
      </c>
      <c r="D117" s="16" t="s">
        <v>108</v>
      </c>
      <c r="E117" s="17" t="s">
        <v>26</v>
      </c>
      <c r="F117" s="18" t="s">
        <v>61</v>
      </c>
      <c r="G117" s="19" t="s">
        <v>109</v>
      </c>
      <c r="H117" s="20" t="s">
        <v>109</v>
      </c>
      <c r="I117" s="21" t="s">
        <v>19</v>
      </c>
      <c r="J117" s="22">
        <v>5137400</v>
      </c>
      <c r="K117" s="23" t="s">
        <v>19</v>
      </c>
      <c r="L117" s="24">
        <v>5137400</v>
      </c>
      <c r="M117" s="25">
        <v>1700000</v>
      </c>
      <c r="N117" s="27">
        <f t="shared" si="2"/>
        <v>6.0151170449817921E-3</v>
      </c>
      <c r="O117" s="29">
        <f t="shared" si="3"/>
        <v>1739079.8592110071</v>
      </c>
    </row>
    <row r="118" spans="1:15" x14ac:dyDescent="0.25">
      <c r="A118" s="26">
        <v>44926</v>
      </c>
      <c r="B118" s="14" t="s">
        <v>79</v>
      </c>
      <c r="C118" s="15" t="s">
        <v>414</v>
      </c>
      <c r="D118" s="16" t="s">
        <v>415</v>
      </c>
      <c r="E118" s="17" t="s">
        <v>82</v>
      </c>
      <c r="F118" s="18" t="s">
        <v>83</v>
      </c>
      <c r="G118" s="19" t="s">
        <v>96</v>
      </c>
      <c r="H118" s="20" t="s">
        <v>96</v>
      </c>
      <c r="I118" s="21" t="s">
        <v>97</v>
      </c>
      <c r="J118" s="22">
        <v>513818250</v>
      </c>
      <c r="K118" s="23" t="s">
        <v>19</v>
      </c>
      <c r="L118" s="24">
        <v>3238433.09</v>
      </c>
      <c r="M118" s="25">
        <v>10065</v>
      </c>
      <c r="N118" s="27">
        <f t="shared" si="2"/>
        <v>3.7917145012442196E-3</v>
      </c>
      <c r="O118" s="29">
        <f t="shared" si="3"/>
        <v>1096253.7007477453</v>
      </c>
    </row>
    <row r="119" spans="1:15" x14ac:dyDescent="0.25">
      <c r="A119" s="26">
        <v>44926</v>
      </c>
      <c r="B119" s="14" t="s">
        <v>23</v>
      </c>
      <c r="C119" s="15" t="s">
        <v>533</v>
      </c>
      <c r="D119" s="16" t="s">
        <v>534</v>
      </c>
      <c r="E119" s="17" t="s">
        <v>55</v>
      </c>
      <c r="F119" s="18" t="s">
        <v>161</v>
      </c>
      <c r="G119" s="19" t="s">
        <v>96</v>
      </c>
      <c r="H119" s="20" t="s">
        <v>96</v>
      </c>
      <c r="I119" s="21" t="s">
        <v>97</v>
      </c>
      <c r="J119" s="22">
        <v>580116900</v>
      </c>
      <c r="K119" s="23" t="s">
        <v>19</v>
      </c>
      <c r="L119" s="24">
        <v>3656292.41</v>
      </c>
      <c r="M119" s="25">
        <v>403700</v>
      </c>
      <c r="N119" s="27">
        <f t="shared" si="2"/>
        <v>4.2809644561117603E-3</v>
      </c>
      <c r="O119" s="29">
        <f t="shared" si="3"/>
        <v>1237704.770821247</v>
      </c>
    </row>
    <row r="120" spans="1:15" x14ac:dyDescent="0.25">
      <c r="A120" s="26">
        <v>44926</v>
      </c>
      <c r="B120" s="14" t="s">
        <v>23</v>
      </c>
      <c r="C120" s="15" t="s">
        <v>412</v>
      </c>
      <c r="D120" s="16" t="s">
        <v>413</v>
      </c>
      <c r="E120" s="17" t="s">
        <v>64</v>
      </c>
      <c r="F120" s="18" t="s">
        <v>129</v>
      </c>
      <c r="G120" s="19" t="s">
        <v>28</v>
      </c>
      <c r="H120" s="20" t="s">
        <v>28</v>
      </c>
      <c r="I120" s="21" t="s">
        <v>29</v>
      </c>
      <c r="J120" s="22">
        <v>14843730</v>
      </c>
      <c r="K120" s="23" t="s">
        <v>19</v>
      </c>
      <c r="L120" s="24">
        <v>12278199.08</v>
      </c>
      <c r="M120" s="25">
        <v>217650</v>
      </c>
      <c r="N120" s="27">
        <f t="shared" si="2"/>
        <v>1.437591088250628E-2</v>
      </c>
      <c r="O120" s="29">
        <f t="shared" si="3"/>
        <v>4156337.5885488996</v>
      </c>
    </row>
    <row r="121" spans="1:15" x14ac:dyDescent="0.25">
      <c r="A121" s="26">
        <v>44926</v>
      </c>
      <c r="B121" s="14" t="s">
        <v>13</v>
      </c>
      <c r="C121" s="15" t="s">
        <v>285</v>
      </c>
      <c r="D121" s="16"/>
      <c r="E121" s="17" t="s">
        <v>15</v>
      </c>
      <c r="F121" s="18" t="s">
        <v>16</v>
      </c>
      <c r="G121" s="19" t="s">
        <v>96</v>
      </c>
      <c r="H121" s="20" t="s">
        <v>96</v>
      </c>
      <c r="I121" s="21" t="s">
        <v>97</v>
      </c>
      <c r="J121" s="22">
        <v>126970</v>
      </c>
      <c r="K121" s="23" t="s">
        <v>19</v>
      </c>
      <c r="L121" s="24">
        <v>800.25</v>
      </c>
      <c r="M121" s="25">
        <v>126970</v>
      </c>
      <c r="N121" s="27">
        <f t="shared" si="2"/>
        <v>9.3697150606273196E-7</v>
      </c>
      <c r="O121" s="29">
        <f t="shared" si="3"/>
        <v>270.89552250819645</v>
      </c>
    </row>
    <row r="122" spans="1:15" x14ac:dyDescent="0.25">
      <c r="A122" s="26">
        <v>44926</v>
      </c>
      <c r="B122" s="14" t="s">
        <v>23</v>
      </c>
      <c r="C122" s="15" t="s">
        <v>378</v>
      </c>
      <c r="D122" s="16" t="s">
        <v>379</v>
      </c>
      <c r="E122" s="17" t="s">
        <v>32</v>
      </c>
      <c r="F122" s="18" t="s">
        <v>78</v>
      </c>
      <c r="G122" s="19" t="s">
        <v>96</v>
      </c>
      <c r="H122" s="20" t="s">
        <v>96</v>
      </c>
      <c r="I122" s="21" t="s">
        <v>97</v>
      </c>
      <c r="J122" s="22">
        <v>208829000</v>
      </c>
      <c r="K122" s="23" t="s">
        <v>19</v>
      </c>
      <c r="L122" s="24">
        <v>1316182.8</v>
      </c>
      <c r="M122" s="25">
        <v>55100</v>
      </c>
      <c r="N122" s="27">
        <f t="shared" si="2"/>
        <v>1.5410506471350998E-3</v>
      </c>
      <c r="O122" s="29">
        <f t="shared" si="3"/>
        <v>445545.80109003565</v>
      </c>
    </row>
    <row r="123" spans="1:15" x14ac:dyDescent="0.25">
      <c r="A123" s="26">
        <v>44926</v>
      </c>
      <c r="B123" s="14" t="s">
        <v>75</v>
      </c>
      <c r="C123" s="15" t="s">
        <v>76</v>
      </c>
      <c r="D123" s="16" t="s">
        <v>77</v>
      </c>
      <c r="E123" s="17" t="s">
        <v>32</v>
      </c>
      <c r="F123" s="18" t="s">
        <v>78</v>
      </c>
      <c r="G123" s="19" t="s">
        <v>69</v>
      </c>
      <c r="H123" s="20" t="s">
        <v>70</v>
      </c>
      <c r="I123" s="21" t="s">
        <v>29</v>
      </c>
      <c r="J123" s="22">
        <v>3286580.7</v>
      </c>
      <c r="K123" s="23" t="s">
        <v>19</v>
      </c>
      <c r="L123" s="24">
        <v>2718541.24</v>
      </c>
      <c r="M123" s="25">
        <v>161265</v>
      </c>
      <c r="N123" s="27">
        <f t="shared" si="2"/>
        <v>3.182999912447919E-3</v>
      </c>
      <c r="O123" s="29">
        <f t="shared" si="3"/>
        <v>920263.22982802917</v>
      </c>
    </row>
    <row r="124" spans="1:15" x14ac:dyDescent="0.25">
      <c r="A124" s="26">
        <v>44926</v>
      </c>
      <c r="B124" s="14" t="s">
        <v>79</v>
      </c>
      <c r="C124" s="15" t="s">
        <v>453</v>
      </c>
      <c r="D124" s="16" t="s">
        <v>454</v>
      </c>
      <c r="E124" s="17" t="s">
        <v>82</v>
      </c>
      <c r="F124" s="18" t="s">
        <v>83</v>
      </c>
      <c r="G124" s="19" t="s">
        <v>17</v>
      </c>
      <c r="H124" s="20" t="s">
        <v>17</v>
      </c>
      <c r="I124" s="21" t="s">
        <v>18</v>
      </c>
      <c r="J124" s="22">
        <v>3803860.5</v>
      </c>
      <c r="K124" s="23" t="s">
        <v>19</v>
      </c>
      <c r="L124" s="24">
        <v>2323793.5499999998</v>
      </c>
      <c r="M124" s="25">
        <v>234300</v>
      </c>
      <c r="N124" s="27">
        <f t="shared" si="2"/>
        <v>2.7208101747233518E-3</v>
      </c>
      <c r="O124" s="29">
        <f t="shared" si="3"/>
        <v>786635.76123514737</v>
      </c>
    </row>
    <row r="125" spans="1:15" x14ac:dyDescent="0.25">
      <c r="A125" s="26">
        <v>44926</v>
      </c>
      <c r="B125" s="14" t="s">
        <v>23</v>
      </c>
      <c r="C125" s="15" t="s">
        <v>374</v>
      </c>
      <c r="D125" s="16" t="s">
        <v>375</v>
      </c>
      <c r="E125" s="17" t="s">
        <v>64</v>
      </c>
      <c r="F125" s="18" t="s">
        <v>65</v>
      </c>
      <c r="G125" s="19" t="s">
        <v>17</v>
      </c>
      <c r="H125" s="20" t="s">
        <v>17</v>
      </c>
      <c r="I125" s="21" t="s">
        <v>18</v>
      </c>
      <c r="J125" s="22">
        <v>5161036.4000000004</v>
      </c>
      <c r="K125" s="23" t="s">
        <v>19</v>
      </c>
      <c r="L125" s="24">
        <v>3152897.72</v>
      </c>
      <c r="M125" s="25">
        <v>33904</v>
      </c>
      <c r="N125" s="27">
        <f t="shared" si="2"/>
        <v>3.6915655422307455E-3</v>
      </c>
      <c r="O125" s="29">
        <f t="shared" si="3"/>
        <v>1067298.8132137475</v>
      </c>
    </row>
    <row r="126" spans="1:15" x14ac:dyDescent="0.25">
      <c r="A126" s="26">
        <v>44926</v>
      </c>
      <c r="B126" s="14" t="s">
        <v>23</v>
      </c>
      <c r="C126" s="15" t="s">
        <v>152</v>
      </c>
      <c r="D126" s="16" t="s">
        <v>153</v>
      </c>
      <c r="E126" s="17" t="s">
        <v>26</v>
      </c>
      <c r="F126" s="18" t="s">
        <v>150</v>
      </c>
      <c r="G126" s="19" t="s">
        <v>28</v>
      </c>
      <c r="H126" s="20" t="s">
        <v>28</v>
      </c>
      <c r="I126" s="21" t="s">
        <v>29</v>
      </c>
      <c r="J126" s="22">
        <v>4567708.32</v>
      </c>
      <c r="K126" s="23" t="s">
        <v>19</v>
      </c>
      <c r="L126" s="24">
        <v>3778243.89</v>
      </c>
      <c r="M126" s="25">
        <v>17466</v>
      </c>
      <c r="N126" s="27">
        <f t="shared" si="2"/>
        <v>4.4237511626187007E-3</v>
      </c>
      <c r="O126" s="29">
        <f t="shared" si="3"/>
        <v>1278987.0074913474</v>
      </c>
    </row>
    <row r="127" spans="1:15" x14ac:dyDescent="0.25">
      <c r="A127" s="26">
        <v>44926</v>
      </c>
      <c r="B127" s="14" t="s">
        <v>23</v>
      </c>
      <c r="C127" s="15" t="s">
        <v>251</v>
      </c>
      <c r="D127" s="16" t="s">
        <v>252</v>
      </c>
      <c r="E127" s="17" t="s">
        <v>55</v>
      </c>
      <c r="F127" s="18" t="s">
        <v>112</v>
      </c>
      <c r="G127" s="19" t="s">
        <v>96</v>
      </c>
      <c r="H127" s="20" t="s">
        <v>96</v>
      </c>
      <c r="I127" s="21" t="s">
        <v>97</v>
      </c>
      <c r="J127" s="22">
        <v>409034450</v>
      </c>
      <c r="K127" s="23" t="s">
        <v>19</v>
      </c>
      <c r="L127" s="24">
        <v>2578014.11</v>
      </c>
      <c r="M127" s="25">
        <v>205700</v>
      </c>
      <c r="N127" s="27">
        <f t="shared" si="2"/>
        <v>3.0184639341426724E-3</v>
      </c>
      <c r="O127" s="29">
        <f t="shared" si="3"/>
        <v>872692.8826766049</v>
      </c>
    </row>
    <row r="128" spans="1:15" x14ac:dyDescent="0.25">
      <c r="A128" s="26">
        <v>44926</v>
      </c>
      <c r="B128" s="14" t="s">
        <v>23</v>
      </c>
      <c r="C128" s="15" t="s">
        <v>204</v>
      </c>
      <c r="D128" s="16" t="s">
        <v>205</v>
      </c>
      <c r="E128" s="17" t="s">
        <v>32</v>
      </c>
      <c r="F128" s="18" t="s">
        <v>126</v>
      </c>
      <c r="G128" s="19" t="s">
        <v>202</v>
      </c>
      <c r="H128" s="20" t="s">
        <v>202</v>
      </c>
      <c r="I128" s="21" t="s">
        <v>29</v>
      </c>
      <c r="J128" s="22">
        <v>798273.5</v>
      </c>
      <c r="K128" s="23" t="s">
        <v>19</v>
      </c>
      <c r="L128" s="24">
        <v>660303.1</v>
      </c>
      <c r="M128" s="25">
        <v>34700</v>
      </c>
      <c r="N128" s="27">
        <f t="shared" si="2"/>
        <v>7.7311488917824512E-4</v>
      </c>
      <c r="O128" s="29">
        <f t="shared" si="3"/>
        <v>223521.59111312949</v>
      </c>
    </row>
    <row r="129" spans="1:15" x14ac:dyDescent="0.25">
      <c r="A129" s="26">
        <v>44926</v>
      </c>
      <c r="B129" s="14" t="s">
        <v>23</v>
      </c>
      <c r="C129" s="15" t="s">
        <v>182</v>
      </c>
      <c r="D129" s="16" t="s">
        <v>183</v>
      </c>
      <c r="E129" s="17" t="s">
        <v>32</v>
      </c>
      <c r="F129" s="18" t="s">
        <v>141</v>
      </c>
      <c r="G129" s="19" t="s">
        <v>28</v>
      </c>
      <c r="H129" s="20" t="s">
        <v>28</v>
      </c>
      <c r="I129" s="21" t="s">
        <v>29</v>
      </c>
      <c r="J129" s="22">
        <v>3517422.24</v>
      </c>
      <c r="K129" s="23" t="s">
        <v>19</v>
      </c>
      <c r="L129" s="24">
        <v>2909485.05</v>
      </c>
      <c r="M129" s="25">
        <v>374393</v>
      </c>
      <c r="N129" s="27">
        <f t="shared" si="2"/>
        <v>3.4065661845242147E-3</v>
      </c>
      <c r="O129" s="29">
        <f t="shared" si="3"/>
        <v>984900.30971513398</v>
      </c>
    </row>
    <row r="130" spans="1:15" x14ac:dyDescent="0.25">
      <c r="A130" s="26">
        <v>44926</v>
      </c>
      <c r="B130" s="14" t="s">
        <v>23</v>
      </c>
      <c r="C130" s="15" t="s">
        <v>49</v>
      </c>
      <c r="D130" s="16" t="s">
        <v>50</v>
      </c>
      <c r="E130" s="17" t="s">
        <v>51</v>
      </c>
      <c r="F130" s="18" t="s">
        <v>52</v>
      </c>
      <c r="G130" s="19" t="s">
        <v>28</v>
      </c>
      <c r="H130" s="20" t="s">
        <v>28</v>
      </c>
      <c r="I130" s="21" t="s">
        <v>29</v>
      </c>
      <c r="J130" s="22">
        <v>1844469.09</v>
      </c>
      <c r="K130" s="23" t="s">
        <v>19</v>
      </c>
      <c r="L130" s="24">
        <v>1525678.43</v>
      </c>
      <c r="M130" s="25">
        <v>36198</v>
      </c>
      <c r="N130" s="27">
        <f t="shared" si="2"/>
        <v>1.7863382896901273E-3</v>
      </c>
      <c r="O130" s="29">
        <f t="shared" si="3"/>
        <v>516462.92467895633</v>
      </c>
    </row>
    <row r="131" spans="1:15" x14ac:dyDescent="0.25">
      <c r="A131" s="26">
        <v>44926</v>
      </c>
      <c r="B131" s="14" t="s">
        <v>23</v>
      </c>
      <c r="C131" s="15" t="s">
        <v>127</v>
      </c>
      <c r="D131" s="16" t="s">
        <v>128</v>
      </c>
      <c r="E131" s="17" t="s">
        <v>64</v>
      </c>
      <c r="F131" s="18" t="s">
        <v>129</v>
      </c>
      <c r="G131" s="19" t="s">
        <v>28</v>
      </c>
      <c r="H131" s="20" t="s">
        <v>28</v>
      </c>
      <c r="I131" s="21" t="s">
        <v>29</v>
      </c>
      <c r="J131" s="22">
        <v>3098650.5</v>
      </c>
      <c r="K131" s="23" t="s">
        <v>19</v>
      </c>
      <c r="L131" s="24">
        <v>2563092.14</v>
      </c>
      <c r="M131" s="25">
        <v>47745</v>
      </c>
      <c r="N131" s="27">
        <f t="shared" ref="N131:N194" si="4">L131/SUM($L$2:$L$259)</f>
        <v>3.0009925680641683E-3</v>
      </c>
      <c r="O131" s="29">
        <f t="shared" ref="O131:O194" si="5">N131*$O$1</f>
        <v>867641.59262974246</v>
      </c>
    </row>
    <row r="132" spans="1:15" x14ac:dyDescent="0.25">
      <c r="A132" s="26">
        <v>44926</v>
      </c>
      <c r="B132" s="14" t="s">
        <v>23</v>
      </c>
      <c r="C132" s="15" t="s">
        <v>124</v>
      </c>
      <c r="D132" s="16" t="s">
        <v>125</v>
      </c>
      <c r="E132" s="17" t="s">
        <v>32</v>
      </c>
      <c r="F132" s="18" t="s">
        <v>126</v>
      </c>
      <c r="G132" s="19" t="s">
        <v>28</v>
      </c>
      <c r="H132" s="20" t="s">
        <v>28</v>
      </c>
      <c r="I132" s="21" t="s">
        <v>29</v>
      </c>
      <c r="J132" s="22">
        <v>2743723.79</v>
      </c>
      <c r="K132" s="23" t="s">
        <v>19</v>
      </c>
      <c r="L132" s="24">
        <v>2269509.5499999998</v>
      </c>
      <c r="M132" s="25">
        <v>16858</v>
      </c>
      <c r="N132" s="27">
        <f t="shared" si="4"/>
        <v>2.6572518351605785E-3</v>
      </c>
      <c r="O132" s="29">
        <f t="shared" si="5"/>
        <v>768259.88801573473</v>
      </c>
    </row>
    <row r="133" spans="1:15" x14ac:dyDescent="0.25">
      <c r="A133" s="26">
        <v>44926</v>
      </c>
      <c r="B133" s="14" t="s">
        <v>23</v>
      </c>
      <c r="C133" s="15" t="s">
        <v>330</v>
      </c>
      <c r="D133" s="16" t="s">
        <v>331</v>
      </c>
      <c r="E133" s="17" t="s">
        <v>32</v>
      </c>
      <c r="F133" s="18" t="s">
        <v>141</v>
      </c>
      <c r="G133" s="19" t="s">
        <v>109</v>
      </c>
      <c r="H133" s="20" t="s">
        <v>109</v>
      </c>
      <c r="I133" s="21" t="s">
        <v>29</v>
      </c>
      <c r="J133" s="22">
        <v>4935301.6100000003</v>
      </c>
      <c r="K133" s="23" t="s">
        <v>19</v>
      </c>
      <c r="L133" s="24">
        <v>4082303.82</v>
      </c>
      <c r="M133" s="25">
        <v>359847</v>
      </c>
      <c r="N133" s="27">
        <f t="shared" si="4"/>
        <v>4.7797592732659088E-3</v>
      </c>
      <c r="O133" s="29">
        <f t="shared" si="5"/>
        <v>1381915.4343718917</v>
      </c>
    </row>
    <row r="134" spans="1:15" x14ac:dyDescent="0.25">
      <c r="A134" s="26">
        <v>44926</v>
      </c>
      <c r="B134" s="14" t="s">
        <v>23</v>
      </c>
      <c r="C134" s="15" t="s">
        <v>359</v>
      </c>
      <c r="D134" s="16" t="s">
        <v>360</v>
      </c>
      <c r="E134" s="17" t="s">
        <v>64</v>
      </c>
      <c r="F134" s="18" t="s">
        <v>65</v>
      </c>
      <c r="G134" s="19" t="s">
        <v>28</v>
      </c>
      <c r="H134" s="20" t="s">
        <v>28</v>
      </c>
      <c r="I134" s="21" t="s">
        <v>29</v>
      </c>
      <c r="J134" s="22">
        <v>2864109.36</v>
      </c>
      <c r="K134" s="23" t="s">
        <v>19</v>
      </c>
      <c r="L134" s="24">
        <v>2369088.16</v>
      </c>
      <c r="M134" s="25">
        <v>23604</v>
      </c>
      <c r="N134" s="27">
        <f t="shared" si="4"/>
        <v>2.7738433005568093E-3</v>
      </c>
      <c r="O134" s="29">
        <f t="shared" si="5"/>
        <v>801968.60352537548</v>
      </c>
    </row>
    <row r="135" spans="1:15" x14ac:dyDescent="0.25">
      <c r="A135" s="26">
        <v>44926</v>
      </c>
      <c r="B135" s="14" t="s">
        <v>23</v>
      </c>
      <c r="C135" s="15" t="s">
        <v>94</v>
      </c>
      <c r="D135" s="16" t="s">
        <v>95</v>
      </c>
      <c r="E135" s="17" t="s">
        <v>51</v>
      </c>
      <c r="F135" s="18" t="s">
        <v>52</v>
      </c>
      <c r="G135" s="19" t="s">
        <v>96</v>
      </c>
      <c r="H135" s="20" t="s">
        <v>96</v>
      </c>
      <c r="I135" s="21" t="s">
        <v>97</v>
      </c>
      <c r="J135" s="22">
        <v>507750000</v>
      </c>
      <c r="K135" s="23" t="s">
        <v>19</v>
      </c>
      <c r="L135" s="24">
        <v>3200186.84</v>
      </c>
      <c r="M135" s="25">
        <v>250000</v>
      </c>
      <c r="N135" s="27">
        <f t="shared" si="4"/>
        <v>3.7469339370908277E-3</v>
      </c>
      <c r="O135" s="29">
        <f t="shared" si="5"/>
        <v>1083306.824299474</v>
      </c>
    </row>
    <row r="136" spans="1:15" x14ac:dyDescent="0.25">
      <c r="A136" s="26">
        <v>44926</v>
      </c>
      <c r="B136" s="14" t="s">
        <v>23</v>
      </c>
      <c r="C136" s="15" t="s">
        <v>594</v>
      </c>
      <c r="D136" s="16" t="s">
        <v>595</v>
      </c>
      <c r="E136" s="17" t="s">
        <v>32</v>
      </c>
      <c r="F136" s="18" t="s">
        <v>37</v>
      </c>
      <c r="G136" s="19" t="s">
        <v>109</v>
      </c>
      <c r="H136" s="20" t="s">
        <v>109</v>
      </c>
      <c r="I136" s="21" t="s">
        <v>19</v>
      </c>
      <c r="J136" s="22">
        <v>4644400</v>
      </c>
      <c r="K136" s="23" t="s">
        <v>19</v>
      </c>
      <c r="L136" s="24">
        <v>4644400</v>
      </c>
      <c r="M136" s="25">
        <v>1700000</v>
      </c>
      <c r="N136" s="27">
        <f t="shared" si="4"/>
        <v>5.4378887382164976E-3</v>
      </c>
      <c r="O136" s="29">
        <f t="shared" si="5"/>
        <v>1572192.6457195471</v>
      </c>
    </row>
    <row r="137" spans="1:15" x14ac:dyDescent="0.25">
      <c r="A137" s="26">
        <v>44926</v>
      </c>
      <c r="B137" s="14" t="s">
        <v>23</v>
      </c>
      <c r="C137" s="15" t="s">
        <v>472</v>
      </c>
      <c r="D137" s="16" t="s">
        <v>473</v>
      </c>
      <c r="E137" s="17" t="s">
        <v>221</v>
      </c>
      <c r="F137" s="18" t="s">
        <v>474</v>
      </c>
      <c r="G137" s="19" t="s">
        <v>96</v>
      </c>
      <c r="H137" s="20" t="s">
        <v>96</v>
      </c>
      <c r="I137" s="21" t="s">
        <v>97</v>
      </c>
      <c r="J137" s="22">
        <v>624456000</v>
      </c>
      <c r="K137" s="23" t="s">
        <v>19</v>
      </c>
      <c r="L137" s="24">
        <v>3935747.66</v>
      </c>
      <c r="M137" s="25">
        <v>94400</v>
      </c>
      <c r="N137" s="27">
        <f t="shared" si="4"/>
        <v>4.6081642142743809E-3</v>
      </c>
      <c r="O137" s="29">
        <f t="shared" si="5"/>
        <v>1332304.1784643694</v>
      </c>
    </row>
    <row r="138" spans="1:15" x14ac:dyDescent="0.25">
      <c r="A138" s="26">
        <v>44926</v>
      </c>
      <c r="B138" s="14" t="s">
        <v>23</v>
      </c>
      <c r="C138" s="15" t="s">
        <v>281</v>
      </c>
      <c r="D138" s="16" t="s">
        <v>282</v>
      </c>
      <c r="E138" s="17" t="s">
        <v>224</v>
      </c>
      <c r="F138" s="18" t="s">
        <v>224</v>
      </c>
      <c r="G138" s="19" t="s">
        <v>28</v>
      </c>
      <c r="H138" s="20" t="s">
        <v>28</v>
      </c>
      <c r="I138" s="21" t="s">
        <v>19</v>
      </c>
      <c r="J138" s="22">
        <v>1093750</v>
      </c>
      <c r="K138" s="23" t="s">
        <v>19</v>
      </c>
      <c r="L138" s="24">
        <v>1093750</v>
      </c>
      <c r="M138" s="25">
        <v>250000</v>
      </c>
      <c r="N138" s="27">
        <f t="shared" si="4"/>
        <v>1.2806155385893321E-3</v>
      </c>
      <c r="O138" s="29">
        <f t="shared" si="5"/>
        <v>370249.26928252401</v>
      </c>
    </row>
    <row r="139" spans="1:15" x14ac:dyDescent="0.25">
      <c r="A139" s="26">
        <v>44926</v>
      </c>
      <c r="B139" s="14" t="s">
        <v>23</v>
      </c>
      <c r="C139" s="15" t="s">
        <v>200</v>
      </c>
      <c r="D139" s="16" t="s">
        <v>201</v>
      </c>
      <c r="E139" s="17" t="s">
        <v>32</v>
      </c>
      <c r="F139" s="18" t="s">
        <v>33</v>
      </c>
      <c r="G139" s="19" t="s">
        <v>202</v>
      </c>
      <c r="H139" s="20" t="s">
        <v>202</v>
      </c>
      <c r="I139" s="21" t="s">
        <v>203</v>
      </c>
      <c r="J139" s="22">
        <v>10498500</v>
      </c>
      <c r="K139" s="23" t="s">
        <v>19</v>
      </c>
      <c r="L139" s="24">
        <v>2470479.15</v>
      </c>
      <c r="M139" s="25">
        <v>300000</v>
      </c>
      <c r="N139" s="27">
        <f t="shared" si="4"/>
        <v>2.8925567883437398E-3</v>
      </c>
      <c r="O139" s="29">
        <f t="shared" si="5"/>
        <v>836290.83434533584</v>
      </c>
    </row>
    <row r="140" spans="1:15" x14ac:dyDescent="0.25">
      <c r="A140" s="26">
        <v>44926</v>
      </c>
      <c r="B140" s="14" t="s">
        <v>23</v>
      </c>
      <c r="C140" s="15" t="s">
        <v>520</v>
      </c>
      <c r="D140" s="16" t="s">
        <v>521</v>
      </c>
      <c r="E140" s="17" t="s">
        <v>51</v>
      </c>
      <c r="F140" s="18" t="s">
        <v>52</v>
      </c>
      <c r="G140" s="19" t="s">
        <v>186</v>
      </c>
      <c r="H140" s="20" t="s">
        <v>186</v>
      </c>
      <c r="I140" s="21" t="s">
        <v>187</v>
      </c>
      <c r="J140" s="22">
        <v>23125000</v>
      </c>
      <c r="K140" s="23" t="s">
        <v>19</v>
      </c>
      <c r="L140" s="24">
        <v>1952491.37</v>
      </c>
      <c r="M140" s="25">
        <v>100000</v>
      </c>
      <c r="N140" s="27">
        <f t="shared" si="4"/>
        <v>2.2860715770364097E-3</v>
      </c>
      <c r="O140" s="29">
        <f t="shared" si="5"/>
        <v>660944.91704953997</v>
      </c>
    </row>
    <row r="141" spans="1:15" x14ac:dyDescent="0.25">
      <c r="A141" s="26">
        <v>44926</v>
      </c>
      <c r="B141" s="14" t="s">
        <v>23</v>
      </c>
      <c r="C141" s="15" t="s">
        <v>134</v>
      </c>
      <c r="D141" s="16" t="s">
        <v>135</v>
      </c>
      <c r="E141" s="17" t="s">
        <v>32</v>
      </c>
      <c r="F141" s="18" t="s">
        <v>126</v>
      </c>
      <c r="G141" s="19" t="s">
        <v>136</v>
      </c>
      <c r="H141" s="20" t="s">
        <v>136</v>
      </c>
      <c r="I141" s="21" t="s">
        <v>22</v>
      </c>
      <c r="J141" s="22">
        <v>4081510.97</v>
      </c>
      <c r="K141" s="23" t="s">
        <v>19</v>
      </c>
      <c r="L141" s="24">
        <v>3613921.99</v>
      </c>
      <c r="M141" s="25">
        <v>421818</v>
      </c>
      <c r="N141" s="27">
        <f t="shared" si="4"/>
        <v>4.2313551137313664E-3</v>
      </c>
      <c r="O141" s="29">
        <f t="shared" si="5"/>
        <v>1223361.8066665558</v>
      </c>
    </row>
    <row r="142" spans="1:15" x14ac:dyDescent="0.25">
      <c r="A142" s="26">
        <v>44926</v>
      </c>
      <c r="B142" s="14" t="s">
        <v>23</v>
      </c>
      <c r="C142" s="15" t="s">
        <v>539</v>
      </c>
      <c r="D142" s="16" t="s">
        <v>540</v>
      </c>
      <c r="E142" s="17" t="s">
        <v>221</v>
      </c>
      <c r="F142" s="18" t="s">
        <v>541</v>
      </c>
      <c r="G142" s="19" t="s">
        <v>28</v>
      </c>
      <c r="H142" s="20" t="s">
        <v>28</v>
      </c>
      <c r="I142" s="21" t="s">
        <v>29</v>
      </c>
      <c r="J142" s="22">
        <v>3218542.53</v>
      </c>
      <c r="K142" s="23" t="s">
        <v>19</v>
      </c>
      <c r="L142" s="24">
        <v>2662262.5099999998</v>
      </c>
      <c r="M142" s="25">
        <v>30305</v>
      </c>
      <c r="N142" s="27">
        <f t="shared" si="4"/>
        <v>3.1171060462718511E-3</v>
      </c>
      <c r="O142" s="29">
        <f t="shared" si="5"/>
        <v>901212.11334012181</v>
      </c>
    </row>
    <row r="143" spans="1:15" x14ac:dyDescent="0.25">
      <c r="A143" s="26">
        <v>44926</v>
      </c>
      <c r="B143" s="14" t="s">
        <v>23</v>
      </c>
      <c r="C143" s="15" t="s">
        <v>457</v>
      </c>
      <c r="D143" s="16" t="s">
        <v>458</v>
      </c>
      <c r="E143" s="17" t="s">
        <v>55</v>
      </c>
      <c r="F143" s="18" t="s">
        <v>274</v>
      </c>
      <c r="G143" s="19" t="s">
        <v>168</v>
      </c>
      <c r="H143" s="20" t="s">
        <v>168</v>
      </c>
      <c r="I143" s="21" t="s">
        <v>169</v>
      </c>
      <c r="J143" s="22">
        <v>38695500</v>
      </c>
      <c r="K143" s="23" t="s">
        <v>19</v>
      </c>
      <c r="L143" s="24">
        <v>3067367.96</v>
      </c>
      <c r="M143" s="25">
        <v>90000</v>
      </c>
      <c r="N143" s="27">
        <f t="shared" si="4"/>
        <v>3.5914231516773129E-3</v>
      </c>
      <c r="O143" s="29">
        <f t="shared" si="5"/>
        <v>1038345.8247411441</v>
      </c>
    </row>
    <row r="144" spans="1:15" x14ac:dyDescent="0.25">
      <c r="A144" s="26">
        <v>44926</v>
      </c>
      <c r="B144" s="14" t="s">
        <v>23</v>
      </c>
      <c r="C144" s="15" t="s">
        <v>72</v>
      </c>
      <c r="D144" s="16" t="s">
        <v>73</v>
      </c>
      <c r="E144" s="17" t="s">
        <v>51</v>
      </c>
      <c r="F144" s="18" t="s">
        <v>74</v>
      </c>
      <c r="G144" s="19" t="s">
        <v>28</v>
      </c>
      <c r="H144" s="20" t="s">
        <v>28</v>
      </c>
      <c r="I144" s="21" t="s">
        <v>29</v>
      </c>
      <c r="J144" s="22">
        <v>2128085.09</v>
      </c>
      <c r="K144" s="23" t="s">
        <v>19</v>
      </c>
      <c r="L144" s="24">
        <v>1760275.38</v>
      </c>
      <c r="M144" s="25">
        <v>23743</v>
      </c>
      <c r="N144" s="27">
        <f t="shared" si="4"/>
        <v>2.0610157749250207E-3</v>
      </c>
      <c r="O144" s="29">
        <f t="shared" si="5"/>
        <v>595877.18690835871</v>
      </c>
    </row>
    <row r="145" spans="1:15" x14ac:dyDescent="0.25">
      <c r="A145" s="26">
        <v>44926</v>
      </c>
      <c r="B145" s="14" t="s">
        <v>23</v>
      </c>
      <c r="C145" s="15" t="s">
        <v>103</v>
      </c>
      <c r="D145" s="16" t="s">
        <v>104</v>
      </c>
      <c r="E145" s="17" t="s">
        <v>55</v>
      </c>
      <c r="F145" s="18" t="s">
        <v>105</v>
      </c>
      <c r="G145" s="19" t="s">
        <v>106</v>
      </c>
      <c r="H145" s="20" t="s">
        <v>106</v>
      </c>
      <c r="I145" s="21" t="s">
        <v>22</v>
      </c>
      <c r="J145" s="22">
        <v>8390350</v>
      </c>
      <c r="K145" s="23" t="s">
        <v>19</v>
      </c>
      <c r="L145" s="24">
        <v>7429128.7199999997</v>
      </c>
      <c r="M145" s="25">
        <v>170000</v>
      </c>
      <c r="N145" s="27">
        <f t="shared" si="4"/>
        <v>8.698384161839795E-3</v>
      </c>
      <c r="O145" s="29">
        <f t="shared" si="5"/>
        <v>2514861.2388441721</v>
      </c>
    </row>
    <row r="146" spans="1:15" x14ac:dyDescent="0.25">
      <c r="A146" s="26">
        <v>44926</v>
      </c>
      <c r="B146" s="14" t="s">
        <v>23</v>
      </c>
      <c r="C146" s="15" t="s">
        <v>144</v>
      </c>
      <c r="D146" s="16" t="s">
        <v>145</v>
      </c>
      <c r="E146" s="17" t="s">
        <v>40</v>
      </c>
      <c r="F146" s="18" t="s">
        <v>41</v>
      </c>
      <c r="G146" s="19" t="s">
        <v>28</v>
      </c>
      <c r="H146" s="20" t="s">
        <v>28</v>
      </c>
      <c r="I146" s="21" t="s">
        <v>29</v>
      </c>
      <c r="J146" s="22">
        <v>4104716.11</v>
      </c>
      <c r="K146" s="23" t="s">
        <v>19</v>
      </c>
      <c r="L146" s="24">
        <v>3395273.4</v>
      </c>
      <c r="M146" s="25">
        <v>354313</v>
      </c>
      <c r="N146" s="27">
        <f t="shared" si="4"/>
        <v>3.9753507417591158E-3</v>
      </c>
      <c r="O146" s="29">
        <f t="shared" si="5"/>
        <v>1149346.2814760145</v>
      </c>
    </row>
    <row r="147" spans="1:15" x14ac:dyDescent="0.25">
      <c r="A147" s="26">
        <v>44926</v>
      </c>
      <c r="B147" s="14" t="s">
        <v>23</v>
      </c>
      <c r="C147" s="15" t="s">
        <v>194</v>
      </c>
      <c r="D147" s="16" t="s">
        <v>195</v>
      </c>
      <c r="E147" s="17" t="s">
        <v>32</v>
      </c>
      <c r="F147" s="18" t="s">
        <v>196</v>
      </c>
      <c r="G147" s="19" t="s">
        <v>197</v>
      </c>
      <c r="H147" s="20" t="s">
        <v>197</v>
      </c>
      <c r="I147" s="21" t="s">
        <v>22</v>
      </c>
      <c r="J147" s="22">
        <v>10140000</v>
      </c>
      <c r="K147" s="23" t="s">
        <v>19</v>
      </c>
      <c r="L147" s="24">
        <v>8978334.0600000005</v>
      </c>
      <c r="M147" s="25">
        <v>50000</v>
      </c>
      <c r="N147" s="27">
        <f t="shared" si="4"/>
        <v>1.0512268898634831E-2</v>
      </c>
      <c r="O147" s="29">
        <f t="shared" si="5"/>
        <v>3039288.3429388781</v>
      </c>
    </row>
    <row r="148" spans="1:15" x14ac:dyDescent="0.25">
      <c r="A148" s="26">
        <v>44926</v>
      </c>
      <c r="B148" s="14" t="s">
        <v>23</v>
      </c>
      <c r="C148" s="15" t="s">
        <v>390</v>
      </c>
      <c r="D148" s="16" t="s">
        <v>391</v>
      </c>
      <c r="E148" s="17" t="s">
        <v>32</v>
      </c>
      <c r="F148" s="18" t="s">
        <v>37</v>
      </c>
      <c r="G148" s="19" t="s">
        <v>28</v>
      </c>
      <c r="H148" s="20" t="s">
        <v>28</v>
      </c>
      <c r="I148" s="21" t="s">
        <v>29</v>
      </c>
      <c r="J148" s="22">
        <v>6186085.7199999997</v>
      </c>
      <c r="K148" s="23" t="s">
        <v>19</v>
      </c>
      <c r="L148" s="24">
        <v>5116907.41</v>
      </c>
      <c r="M148" s="25">
        <v>574648</v>
      </c>
      <c r="N148" s="27">
        <f t="shared" si="4"/>
        <v>5.9911233268744183E-3</v>
      </c>
      <c r="O148" s="29">
        <f t="shared" si="5"/>
        <v>1732142.8384355041</v>
      </c>
    </row>
    <row r="149" spans="1:15" x14ac:dyDescent="0.25">
      <c r="A149" s="26">
        <v>44926</v>
      </c>
      <c r="B149" s="14" t="s">
        <v>23</v>
      </c>
      <c r="C149" s="15" t="s">
        <v>211</v>
      </c>
      <c r="D149" s="16" t="s">
        <v>212</v>
      </c>
      <c r="E149" s="17" t="s">
        <v>32</v>
      </c>
      <c r="F149" s="18" t="s">
        <v>46</v>
      </c>
      <c r="G149" s="19" t="s">
        <v>96</v>
      </c>
      <c r="H149" s="20" t="s">
        <v>96</v>
      </c>
      <c r="I149" s="21" t="s">
        <v>97</v>
      </c>
      <c r="J149" s="22">
        <v>285056000</v>
      </c>
      <c r="K149" s="23" t="s">
        <v>19</v>
      </c>
      <c r="L149" s="24">
        <v>1796617.35</v>
      </c>
      <c r="M149" s="25">
        <v>131000</v>
      </c>
      <c r="N149" s="27">
        <f t="shared" si="4"/>
        <v>2.1035667157112583E-3</v>
      </c>
      <c r="O149" s="29">
        <f t="shared" si="5"/>
        <v>608179.43864485004</v>
      </c>
    </row>
    <row r="150" spans="1:15" x14ac:dyDescent="0.25">
      <c r="A150" s="26">
        <v>44926</v>
      </c>
      <c r="B150" s="14" t="s">
        <v>23</v>
      </c>
      <c r="C150" s="15" t="s">
        <v>442</v>
      </c>
      <c r="D150" s="16" t="s">
        <v>443</v>
      </c>
      <c r="E150" s="17" t="s">
        <v>51</v>
      </c>
      <c r="F150" s="18" t="s">
        <v>52</v>
      </c>
      <c r="G150" s="19" t="s">
        <v>96</v>
      </c>
      <c r="H150" s="20" t="s">
        <v>96</v>
      </c>
      <c r="I150" s="21" t="s">
        <v>97</v>
      </c>
      <c r="J150" s="22">
        <v>389632000</v>
      </c>
      <c r="K150" s="23" t="s">
        <v>19</v>
      </c>
      <c r="L150" s="24">
        <v>2455726.64</v>
      </c>
      <c r="M150" s="25">
        <v>152200</v>
      </c>
      <c r="N150" s="27">
        <f t="shared" si="4"/>
        <v>2.8752838342507624E-3</v>
      </c>
      <c r="O150" s="29">
        <f t="shared" si="5"/>
        <v>831296.90881611709</v>
      </c>
    </row>
    <row r="151" spans="1:15" x14ac:dyDescent="0.25">
      <c r="A151" s="26">
        <v>44926</v>
      </c>
      <c r="B151" s="14" t="s">
        <v>23</v>
      </c>
      <c r="C151" s="15" t="s">
        <v>420</v>
      </c>
      <c r="D151" s="16" t="s">
        <v>421</v>
      </c>
      <c r="E151" s="17" t="s">
        <v>51</v>
      </c>
      <c r="F151" s="18" t="s">
        <v>52</v>
      </c>
      <c r="G151" s="19" t="s">
        <v>28</v>
      </c>
      <c r="H151" s="20" t="s">
        <v>28</v>
      </c>
      <c r="I151" s="21" t="s">
        <v>29</v>
      </c>
      <c r="J151" s="22">
        <v>2155067.35</v>
      </c>
      <c r="K151" s="23" t="s">
        <v>19</v>
      </c>
      <c r="L151" s="24">
        <v>1782594.13</v>
      </c>
      <c r="M151" s="25">
        <v>53642</v>
      </c>
      <c r="N151" s="27">
        <f t="shared" si="4"/>
        <v>2.0871476497153207E-3</v>
      </c>
      <c r="O151" s="29">
        <f t="shared" si="5"/>
        <v>603432.38771183242</v>
      </c>
    </row>
    <row r="152" spans="1:15" x14ac:dyDescent="0.25">
      <c r="A152" s="26">
        <v>44926</v>
      </c>
      <c r="B152" s="14" t="s">
        <v>23</v>
      </c>
      <c r="C152" s="15" t="s">
        <v>408</v>
      </c>
      <c r="D152" s="16" t="s">
        <v>409</v>
      </c>
      <c r="E152" s="17" t="s">
        <v>64</v>
      </c>
      <c r="F152" s="18" t="s">
        <v>129</v>
      </c>
      <c r="G152" s="19" t="s">
        <v>28</v>
      </c>
      <c r="H152" s="20" t="s">
        <v>28</v>
      </c>
      <c r="I152" s="21" t="s">
        <v>29</v>
      </c>
      <c r="J152" s="22">
        <v>1841770.14</v>
      </c>
      <c r="K152" s="23" t="s">
        <v>19</v>
      </c>
      <c r="L152" s="24">
        <v>1523445.96</v>
      </c>
      <c r="M152" s="25">
        <v>49926</v>
      </c>
      <c r="N152" s="27">
        <f t="shared" si="4"/>
        <v>1.7837244055562444E-3</v>
      </c>
      <c r="O152" s="29">
        <f t="shared" si="5"/>
        <v>515707.2031830065</v>
      </c>
    </row>
    <row r="153" spans="1:15" x14ac:dyDescent="0.25">
      <c r="A153" s="26">
        <v>44926</v>
      </c>
      <c r="B153" s="14" t="s">
        <v>23</v>
      </c>
      <c r="C153" s="15" t="s">
        <v>347</v>
      </c>
      <c r="D153" s="16" t="s">
        <v>348</v>
      </c>
      <c r="E153" s="17" t="s">
        <v>51</v>
      </c>
      <c r="F153" s="18" t="s">
        <v>74</v>
      </c>
      <c r="G153" s="19" t="s">
        <v>28</v>
      </c>
      <c r="H153" s="20" t="s">
        <v>28</v>
      </c>
      <c r="I153" s="21" t="s">
        <v>29</v>
      </c>
      <c r="J153" s="22">
        <v>2501152.5</v>
      </c>
      <c r="K153" s="23" t="s">
        <v>19</v>
      </c>
      <c r="L153" s="24">
        <v>2068863.31</v>
      </c>
      <c r="M153" s="25">
        <v>67100</v>
      </c>
      <c r="N153" s="27">
        <f t="shared" si="4"/>
        <v>2.422325487545928E-3</v>
      </c>
      <c r="O153" s="29">
        <f t="shared" si="5"/>
        <v>700338.4034495306</v>
      </c>
    </row>
    <row r="154" spans="1:15" x14ac:dyDescent="0.25">
      <c r="A154" s="26">
        <v>44926</v>
      </c>
      <c r="B154" s="14" t="s">
        <v>13</v>
      </c>
      <c r="C154" s="15" t="s">
        <v>398</v>
      </c>
      <c r="D154" s="16"/>
      <c r="E154" s="17" t="s">
        <v>15</v>
      </c>
      <c r="F154" s="18" t="s">
        <v>16</v>
      </c>
      <c r="G154" s="19" t="s">
        <v>202</v>
      </c>
      <c r="H154" s="20" t="s">
        <v>202</v>
      </c>
      <c r="I154" s="21" t="s">
        <v>203</v>
      </c>
      <c r="J154" s="22">
        <v>4000</v>
      </c>
      <c r="K154" s="23" t="s">
        <v>19</v>
      </c>
      <c r="L154" s="24">
        <v>941.27</v>
      </c>
      <c r="M154" s="25">
        <v>4000</v>
      </c>
      <c r="N154" s="27">
        <f t="shared" si="4"/>
        <v>1.1020845604644395E-6</v>
      </c>
      <c r="O154" s="29">
        <f t="shared" si="5"/>
        <v>318.63271286634188</v>
      </c>
    </row>
    <row r="155" spans="1:15" x14ac:dyDescent="0.25">
      <c r="A155" s="26">
        <v>44926</v>
      </c>
      <c r="B155" s="14" t="s">
        <v>13</v>
      </c>
      <c r="C155" s="15" t="s">
        <v>119</v>
      </c>
      <c r="D155" s="16"/>
      <c r="E155" s="17" t="s">
        <v>15</v>
      </c>
      <c r="F155" s="18" t="s">
        <v>16</v>
      </c>
      <c r="G155" s="19" t="s">
        <v>120</v>
      </c>
      <c r="H155" s="20" t="s">
        <v>120</v>
      </c>
      <c r="I155" s="21" t="s">
        <v>121</v>
      </c>
      <c r="J155" s="22">
        <v>-5203485</v>
      </c>
      <c r="K155" s="23" t="s">
        <v>19</v>
      </c>
      <c r="L155" s="24">
        <v>-140037.92000000001</v>
      </c>
      <c r="M155" s="25">
        <v>-5203485</v>
      </c>
      <c r="N155" s="27">
        <f t="shared" si="4"/>
        <v>-1.6396318751426729E-4</v>
      </c>
      <c r="O155" s="29">
        <f t="shared" si="5"/>
        <v>-47404.742904543607</v>
      </c>
    </row>
    <row r="156" spans="1:15" x14ac:dyDescent="0.25">
      <c r="A156" s="26">
        <v>44926</v>
      </c>
      <c r="B156" s="14" t="s">
        <v>13</v>
      </c>
      <c r="C156" s="15" t="s">
        <v>119</v>
      </c>
      <c r="D156" s="16"/>
      <c r="E156" s="17" t="s">
        <v>224</v>
      </c>
      <c r="F156" s="18" t="s">
        <v>224</v>
      </c>
      <c r="G156" s="19" t="s">
        <v>120</v>
      </c>
      <c r="H156" s="20" t="s">
        <v>120</v>
      </c>
      <c r="I156" s="21" t="s">
        <v>121</v>
      </c>
      <c r="J156" s="22">
        <v>5203498</v>
      </c>
      <c r="K156" s="23" t="s">
        <v>19</v>
      </c>
      <c r="L156" s="24">
        <v>140038.26999999999</v>
      </c>
      <c r="M156" s="25">
        <v>5203498</v>
      </c>
      <c r="N156" s="27">
        <f t="shared" si="4"/>
        <v>1.639635973112396E-4</v>
      </c>
      <c r="O156" s="29">
        <f t="shared" si="5"/>
        <v>47404.861384309763</v>
      </c>
    </row>
    <row r="157" spans="1:15" x14ac:dyDescent="0.25">
      <c r="A157" s="26">
        <v>44926</v>
      </c>
      <c r="B157" s="14" t="s">
        <v>23</v>
      </c>
      <c r="C157" s="15" t="s">
        <v>30</v>
      </c>
      <c r="D157" s="16" t="s">
        <v>31</v>
      </c>
      <c r="E157" s="17" t="s">
        <v>32</v>
      </c>
      <c r="F157" s="18" t="s">
        <v>33</v>
      </c>
      <c r="G157" s="19" t="s">
        <v>34</v>
      </c>
      <c r="H157" s="20" t="s">
        <v>34</v>
      </c>
      <c r="I157" s="21" t="s">
        <v>22</v>
      </c>
      <c r="J157" s="22">
        <v>1919743.2</v>
      </c>
      <c r="K157" s="23" t="s">
        <v>19</v>
      </c>
      <c r="L157" s="24">
        <v>1699812.21</v>
      </c>
      <c r="M157" s="25">
        <v>22692</v>
      </c>
      <c r="N157" s="27">
        <f t="shared" si="4"/>
        <v>1.9902225634833124E-3</v>
      </c>
      <c r="O157" s="29">
        <f t="shared" si="5"/>
        <v>575409.58049829688</v>
      </c>
    </row>
    <row r="158" spans="1:15" x14ac:dyDescent="0.25">
      <c r="A158" s="26">
        <v>44926</v>
      </c>
      <c r="B158" s="14" t="s">
        <v>23</v>
      </c>
      <c r="C158" s="15" t="s">
        <v>310</v>
      </c>
      <c r="D158" s="16" t="s">
        <v>311</v>
      </c>
      <c r="E158" s="17" t="s">
        <v>55</v>
      </c>
      <c r="F158" s="18" t="s">
        <v>161</v>
      </c>
      <c r="G158" s="19" t="s">
        <v>96</v>
      </c>
      <c r="H158" s="20" t="s">
        <v>96</v>
      </c>
      <c r="I158" s="21" t="s">
        <v>97</v>
      </c>
      <c r="J158" s="22">
        <v>178772900</v>
      </c>
      <c r="K158" s="23" t="s">
        <v>19</v>
      </c>
      <c r="L158" s="24">
        <v>1126748.76</v>
      </c>
      <c r="M158" s="25">
        <v>70300</v>
      </c>
      <c r="N158" s="27">
        <f t="shared" si="4"/>
        <v>1.3192520869872112E-3</v>
      </c>
      <c r="O158" s="29">
        <f t="shared" si="5"/>
        <v>381419.79890741949</v>
      </c>
    </row>
    <row r="159" spans="1:15" x14ac:dyDescent="0.25">
      <c r="A159" s="26">
        <v>44926</v>
      </c>
      <c r="B159" s="14" t="s">
        <v>23</v>
      </c>
      <c r="C159" s="15" t="s">
        <v>510</v>
      </c>
      <c r="D159" s="16" t="s">
        <v>511</v>
      </c>
      <c r="E159" s="17" t="s">
        <v>26</v>
      </c>
      <c r="F159" s="18" t="s">
        <v>61</v>
      </c>
      <c r="G159" s="19" t="s">
        <v>96</v>
      </c>
      <c r="H159" s="20" t="s">
        <v>96</v>
      </c>
      <c r="I159" s="21" t="s">
        <v>97</v>
      </c>
      <c r="J159" s="22">
        <v>448250000</v>
      </c>
      <c r="K159" s="23" t="s">
        <v>19</v>
      </c>
      <c r="L159" s="24">
        <v>2825177.26</v>
      </c>
      <c r="M159" s="25">
        <v>275000</v>
      </c>
      <c r="N159" s="27">
        <f t="shared" si="4"/>
        <v>3.3078545357030707E-3</v>
      </c>
      <c r="O159" s="29">
        <f t="shared" si="5"/>
        <v>956360.97472786589</v>
      </c>
    </row>
    <row r="160" spans="1:15" x14ac:dyDescent="0.25">
      <c r="A160" s="26">
        <v>44926</v>
      </c>
      <c r="B160" s="14" t="s">
        <v>23</v>
      </c>
      <c r="C160" s="15" t="s">
        <v>130</v>
      </c>
      <c r="D160" s="16" t="s">
        <v>131</v>
      </c>
      <c r="E160" s="17" t="s">
        <v>132</v>
      </c>
      <c r="F160" s="18" t="s">
        <v>133</v>
      </c>
      <c r="G160" s="19" t="s">
        <v>96</v>
      </c>
      <c r="H160" s="20" t="s">
        <v>96</v>
      </c>
      <c r="I160" s="21" t="s">
        <v>97</v>
      </c>
      <c r="J160" s="22">
        <v>569853900</v>
      </c>
      <c r="K160" s="23" t="s">
        <v>19</v>
      </c>
      <c r="L160" s="24">
        <v>3591607.98</v>
      </c>
      <c r="M160" s="25">
        <v>274100</v>
      </c>
      <c r="N160" s="27">
        <f t="shared" si="4"/>
        <v>4.2052287887629197E-3</v>
      </c>
      <c r="O160" s="29">
        <f t="shared" si="5"/>
        <v>1215808.2104176295</v>
      </c>
    </row>
    <row r="161" spans="1:15" x14ac:dyDescent="0.25">
      <c r="A161" s="26">
        <v>44926</v>
      </c>
      <c r="B161" s="14" t="s">
        <v>23</v>
      </c>
      <c r="C161" s="15" t="s">
        <v>178</v>
      </c>
      <c r="D161" s="16" t="s">
        <v>179</v>
      </c>
      <c r="E161" s="17" t="s">
        <v>32</v>
      </c>
      <c r="F161" s="18" t="s">
        <v>33</v>
      </c>
      <c r="G161" s="19" t="s">
        <v>96</v>
      </c>
      <c r="H161" s="20" t="s">
        <v>96</v>
      </c>
      <c r="I161" s="21" t="s">
        <v>97</v>
      </c>
      <c r="J161" s="22">
        <v>205342900</v>
      </c>
      <c r="K161" s="23" t="s">
        <v>19</v>
      </c>
      <c r="L161" s="24">
        <v>1294211.02</v>
      </c>
      <c r="M161" s="25">
        <v>163100</v>
      </c>
      <c r="N161" s="27">
        <f t="shared" si="4"/>
        <v>1.5153250216462162E-3</v>
      </c>
      <c r="O161" s="29">
        <f t="shared" si="5"/>
        <v>438108.05435647094</v>
      </c>
    </row>
    <row r="162" spans="1:15" x14ac:dyDescent="0.25">
      <c r="A162" s="26">
        <v>44926</v>
      </c>
      <c r="B162" s="14" t="s">
        <v>23</v>
      </c>
      <c r="C162" s="15" t="s">
        <v>386</v>
      </c>
      <c r="D162" s="16" t="s">
        <v>387</v>
      </c>
      <c r="E162" s="17" t="s">
        <v>32</v>
      </c>
      <c r="F162" s="18" t="s">
        <v>78</v>
      </c>
      <c r="G162" s="19" t="s">
        <v>96</v>
      </c>
      <c r="H162" s="20" t="s">
        <v>96</v>
      </c>
      <c r="I162" s="21" t="s">
        <v>97</v>
      </c>
      <c r="J162" s="22">
        <v>173146500</v>
      </c>
      <c r="K162" s="23" t="s">
        <v>19</v>
      </c>
      <c r="L162" s="24">
        <v>1091287.3500000001</v>
      </c>
      <c r="M162" s="25">
        <v>109000</v>
      </c>
      <c r="N162" s="27">
        <f t="shared" si="4"/>
        <v>1.2777321485494631E-3</v>
      </c>
      <c r="O162" s="29">
        <f t="shared" si="5"/>
        <v>369415.62872206821</v>
      </c>
    </row>
    <row r="163" spans="1:15" x14ac:dyDescent="0.25">
      <c r="A163" s="26">
        <v>44926</v>
      </c>
      <c r="B163" s="14" t="s">
        <v>13</v>
      </c>
      <c r="C163" s="15" t="s">
        <v>355</v>
      </c>
      <c r="D163" s="16"/>
      <c r="E163" s="17" t="s">
        <v>15</v>
      </c>
      <c r="F163" s="18" t="s">
        <v>16</v>
      </c>
      <c r="G163" s="19" t="s">
        <v>186</v>
      </c>
      <c r="H163" s="20" t="s">
        <v>186</v>
      </c>
      <c r="I163" s="21" t="s">
        <v>187</v>
      </c>
      <c r="J163" s="22">
        <v>4687.22</v>
      </c>
      <c r="K163" s="23" t="s">
        <v>19</v>
      </c>
      <c r="L163" s="24">
        <v>395.76</v>
      </c>
      <c r="M163" s="25">
        <v>4687.22</v>
      </c>
      <c r="N163" s="27">
        <f t="shared" si="4"/>
        <v>4.6337499936193287E-7</v>
      </c>
      <c r="O163" s="29">
        <f t="shared" si="5"/>
        <v>133.97014931314442</v>
      </c>
    </row>
    <row r="164" spans="1:15" x14ac:dyDescent="0.25">
      <c r="A164" s="26">
        <v>44926</v>
      </c>
      <c r="B164" s="14" t="s">
        <v>13</v>
      </c>
      <c r="C164" s="15" t="s">
        <v>355</v>
      </c>
      <c r="D164" s="16"/>
      <c r="E164" s="17" t="s">
        <v>224</v>
      </c>
      <c r="F164" s="18" t="s">
        <v>224</v>
      </c>
      <c r="G164" s="19" t="s">
        <v>186</v>
      </c>
      <c r="H164" s="20" t="s">
        <v>186</v>
      </c>
      <c r="I164" s="21" t="s">
        <v>187</v>
      </c>
      <c r="J164" s="22">
        <v>95448.33</v>
      </c>
      <c r="K164" s="23" t="s">
        <v>19</v>
      </c>
      <c r="L164" s="24">
        <v>8058.9</v>
      </c>
      <c r="M164" s="25">
        <v>95448.33</v>
      </c>
      <c r="N164" s="27">
        <f t="shared" si="4"/>
        <v>9.435750915600063E-6</v>
      </c>
      <c r="O164" s="29">
        <f t="shared" si="5"/>
        <v>2728.0473931162815</v>
      </c>
    </row>
    <row r="165" spans="1:15" x14ac:dyDescent="0.25">
      <c r="A165" s="26">
        <v>44926</v>
      </c>
      <c r="B165" s="14" t="s">
        <v>23</v>
      </c>
      <c r="C165" s="15" t="s">
        <v>524</v>
      </c>
      <c r="D165" s="16" t="s">
        <v>525</v>
      </c>
      <c r="E165" s="17" t="s">
        <v>64</v>
      </c>
      <c r="F165" s="18" t="s">
        <v>129</v>
      </c>
      <c r="G165" s="19" t="s">
        <v>202</v>
      </c>
      <c r="H165" s="20" t="s">
        <v>202</v>
      </c>
      <c r="I165" s="21" t="s">
        <v>29</v>
      </c>
      <c r="J165" s="22">
        <v>5639786.9199999999</v>
      </c>
      <c r="K165" s="23" t="s">
        <v>19</v>
      </c>
      <c r="L165" s="24">
        <v>4665028.71</v>
      </c>
      <c r="M165" s="25">
        <v>68984</v>
      </c>
      <c r="N165" s="27">
        <f t="shared" si="4"/>
        <v>5.4620418322206604E-3</v>
      </c>
      <c r="O165" s="29">
        <f t="shared" si="5"/>
        <v>1579175.7449686818</v>
      </c>
    </row>
    <row r="166" spans="1:15" x14ac:dyDescent="0.25">
      <c r="A166" s="26">
        <v>44926</v>
      </c>
      <c r="B166" s="14" t="s">
        <v>23</v>
      </c>
      <c r="C166" s="15" t="s">
        <v>542</v>
      </c>
      <c r="D166" s="16" t="s">
        <v>543</v>
      </c>
      <c r="E166" s="17" t="s">
        <v>40</v>
      </c>
      <c r="F166" s="18" t="s">
        <v>41</v>
      </c>
      <c r="G166" s="19" t="s">
        <v>28</v>
      </c>
      <c r="H166" s="20" t="s">
        <v>28</v>
      </c>
      <c r="I166" s="21" t="s">
        <v>29</v>
      </c>
      <c r="J166" s="22">
        <v>7016666.5800000001</v>
      </c>
      <c r="K166" s="23" t="s">
        <v>19</v>
      </c>
      <c r="L166" s="24">
        <v>5803934</v>
      </c>
      <c r="M166" s="25">
        <v>552276</v>
      </c>
      <c r="N166" s="27">
        <f t="shared" si="4"/>
        <v>6.7955273740314855E-3</v>
      </c>
      <c r="O166" s="29">
        <f t="shared" si="5"/>
        <v>1964710.6948242257</v>
      </c>
    </row>
    <row r="167" spans="1:15" x14ac:dyDescent="0.25">
      <c r="A167" s="26">
        <v>44926</v>
      </c>
      <c r="B167" s="14" t="s">
        <v>23</v>
      </c>
      <c r="C167" s="15" t="s">
        <v>422</v>
      </c>
      <c r="D167" s="16" t="s">
        <v>423</v>
      </c>
      <c r="E167" s="17" t="s">
        <v>55</v>
      </c>
      <c r="F167" s="18" t="s">
        <v>161</v>
      </c>
      <c r="G167" s="19" t="s">
        <v>28</v>
      </c>
      <c r="H167" s="20" t="s">
        <v>28</v>
      </c>
      <c r="I167" s="21" t="s">
        <v>29</v>
      </c>
      <c r="J167" s="22">
        <v>2596770.33</v>
      </c>
      <c r="K167" s="23" t="s">
        <v>19</v>
      </c>
      <c r="L167" s="24">
        <v>2147954.9300000002</v>
      </c>
      <c r="M167" s="25">
        <v>55451</v>
      </c>
      <c r="N167" s="27">
        <f t="shared" si="4"/>
        <v>2.514929791586342E-3</v>
      </c>
      <c r="O167" s="29">
        <f t="shared" si="5"/>
        <v>727111.99385992694</v>
      </c>
    </row>
    <row r="168" spans="1:15" x14ac:dyDescent="0.25">
      <c r="A168" s="26">
        <v>44926</v>
      </c>
      <c r="B168" s="14" t="s">
        <v>23</v>
      </c>
      <c r="C168" s="15" t="s">
        <v>556</v>
      </c>
      <c r="D168" s="16" t="s">
        <v>557</v>
      </c>
      <c r="E168" s="17" t="s">
        <v>64</v>
      </c>
      <c r="F168" s="18" t="s">
        <v>129</v>
      </c>
      <c r="G168" s="19" t="s">
        <v>28</v>
      </c>
      <c r="H168" s="20" t="s">
        <v>28</v>
      </c>
      <c r="I168" s="21" t="s">
        <v>29</v>
      </c>
      <c r="J168" s="22">
        <v>1829712.65</v>
      </c>
      <c r="K168" s="23" t="s">
        <v>19</v>
      </c>
      <c r="L168" s="24">
        <v>1513472.43</v>
      </c>
      <c r="M168" s="25">
        <v>26870</v>
      </c>
      <c r="N168" s="27">
        <f t="shared" si="4"/>
        <v>1.7720469129915933E-3</v>
      </c>
      <c r="O168" s="29">
        <f t="shared" si="5"/>
        <v>512331.02746216772</v>
      </c>
    </row>
    <row r="169" spans="1:15" x14ac:dyDescent="0.25">
      <c r="A169" s="26">
        <v>44926</v>
      </c>
      <c r="B169" s="14" t="s">
        <v>23</v>
      </c>
      <c r="C169" s="15" t="s">
        <v>438</v>
      </c>
      <c r="D169" s="16" t="s">
        <v>439</v>
      </c>
      <c r="E169" s="17" t="s">
        <v>51</v>
      </c>
      <c r="F169" s="18" t="s">
        <v>74</v>
      </c>
      <c r="G169" s="19" t="s">
        <v>28</v>
      </c>
      <c r="H169" s="20" t="s">
        <v>28</v>
      </c>
      <c r="I169" s="21" t="s">
        <v>29</v>
      </c>
      <c r="J169" s="22">
        <v>2088408</v>
      </c>
      <c r="K169" s="23" t="s">
        <v>19</v>
      </c>
      <c r="L169" s="24">
        <v>1727455.92</v>
      </c>
      <c r="M169" s="25">
        <v>69440</v>
      </c>
      <c r="N169" s="27">
        <f t="shared" si="4"/>
        <v>2.0225891596618332E-3</v>
      </c>
      <c r="O169" s="29">
        <f t="shared" si="5"/>
        <v>584767.35277510423</v>
      </c>
    </row>
    <row r="170" spans="1:15" x14ac:dyDescent="0.25">
      <c r="A170" s="26">
        <v>44926</v>
      </c>
      <c r="B170" s="14" t="s">
        <v>23</v>
      </c>
      <c r="C170" s="15" t="s">
        <v>584</v>
      </c>
      <c r="D170" s="16" t="s">
        <v>585</v>
      </c>
      <c r="E170" s="17" t="s">
        <v>32</v>
      </c>
      <c r="F170" s="18" t="s">
        <v>126</v>
      </c>
      <c r="G170" s="19" t="s">
        <v>96</v>
      </c>
      <c r="H170" s="20" t="s">
        <v>96</v>
      </c>
      <c r="I170" s="21" t="s">
        <v>97</v>
      </c>
      <c r="J170" s="22">
        <v>502767450</v>
      </c>
      <c r="K170" s="23" t="s">
        <v>19</v>
      </c>
      <c r="L170" s="24">
        <v>3168783.41</v>
      </c>
      <c r="M170" s="25">
        <v>223900</v>
      </c>
      <c r="N170" s="27">
        <f t="shared" si="4"/>
        <v>3.7101652784183687E-3</v>
      </c>
      <c r="O170" s="29">
        <f t="shared" si="5"/>
        <v>1072676.3356041918</v>
      </c>
    </row>
    <row r="171" spans="1:15" x14ac:dyDescent="0.25">
      <c r="A171" s="26">
        <v>44926</v>
      </c>
      <c r="B171" s="14" t="s">
        <v>23</v>
      </c>
      <c r="C171" s="15" t="s">
        <v>489</v>
      </c>
      <c r="D171" s="16" t="s">
        <v>490</v>
      </c>
      <c r="E171" s="17" t="s">
        <v>64</v>
      </c>
      <c r="F171" s="18" t="s">
        <v>65</v>
      </c>
      <c r="G171" s="19" t="s">
        <v>28</v>
      </c>
      <c r="H171" s="20" t="s">
        <v>28</v>
      </c>
      <c r="I171" s="21" t="s">
        <v>29</v>
      </c>
      <c r="J171" s="22">
        <v>2963310.17</v>
      </c>
      <c r="K171" s="23" t="s">
        <v>19</v>
      </c>
      <c r="L171" s="24">
        <v>2451143.4900000002</v>
      </c>
      <c r="M171" s="25">
        <v>121174</v>
      </c>
      <c r="N171" s="27">
        <f t="shared" si="4"/>
        <v>2.869917659982707E-3</v>
      </c>
      <c r="O171" s="29">
        <f t="shared" si="5"/>
        <v>829745.45012947742</v>
      </c>
    </row>
    <row r="172" spans="1:15" x14ac:dyDescent="0.25">
      <c r="A172" s="26">
        <v>44926</v>
      </c>
      <c r="B172" s="14" t="s">
        <v>23</v>
      </c>
      <c r="C172" s="15" t="s">
        <v>404</v>
      </c>
      <c r="D172" s="16" t="s">
        <v>405</v>
      </c>
      <c r="E172" s="17" t="s">
        <v>32</v>
      </c>
      <c r="F172" s="18" t="s">
        <v>78</v>
      </c>
      <c r="G172" s="19" t="s">
        <v>28</v>
      </c>
      <c r="H172" s="20" t="s">
        <v>28</v>
      </c>
      <c r="I172" s="21" t="s">
        <v>29</v>
      </c>
      <c r="J172" s="22">
        <v>5825700</v>
      </c>
      <c r="K172" s="23" t="s">
        <v>19</v>
      </c>
      <c r="L172" s="24">
        <v>4818809.32</v>
      </c>
      <c r="M172" s="25">
        <v>30000</v>
      </c>
      <c r="N172" s="27">
        <f t="shared" si="4"/>
        <v>5.6420956276032859E-3</v>
      </c>
      <c r="O172" s="29">
        <f t="shared" si="5"/>
        <v>1631232.5755810896</v>
      </c>
    </row>
    <row r="173" spans="1:15" x14ac:dyDescent="0.25">
      <c r="A173" s="26">
        <v>44926</v>
      </c>
      <c r="B173" s="14" t="s">
        <v>23</v>
      </c>
      <c r="C173" s="15" t="s">
        <v>588</v>
      </c>
      <c r="D173" s="16" t="s">
        <v>589</v>
      </c>
      <c r="E173" s="17" t="s">
        <v>51</v>
      </c>
      <c r="F173" s="18" t="s">
        <v>102</v>
      </c>
      <c r="G173" s="19" t="s">
        <v>186</v>
      </c>
      <c r="H173" s="20" t="s">
        <v>186</v>
      </c>
      <c r="I173" s="21" t="s">
        <v>187</v>
      </c>
      <c r="J173" s="22">
        <v>31905000</v>
      </c>
      <c r="K173" s="23" t="s">
        <v>19</v>
      </c>
      <c r="L173" s="24">
        <v>2693804.86</v>
      </c>
      <c r="M173" s="25">
        <v>300000</v>
      </c>
      <c r="N173" s="27">
        <f t="shared" si="4"/>
        <v>3.1540373592168782E-3</v>
      </c>
      <c r="O173" s="29">
        <f t="shared" si="5"/>
        <v>911889.62834716518</v>
      </c>
    </row>
    <row r="174" spans="1:15" x14ac:dyDescent="0.25">
      <c r="A174" s="26">
        <v>44926</v>
      </c>
      <c r="B174" s="14" t="s">
        <v>79</v>
      </c>
      <c r="C174" s="15" t="s">
        <v>451</v>
      </c>
      <c r="D174" s="16" t="s">
        <v>452</v>
      </c>
      <c r="E174" s="17" t="s">
        <v>82</v>
      </c>
      <c r="F174" s="18" t="s">
        <v>83</v>
      </c>
      <c r="G174" s="19" t="s">
        <v>28</v>
      </c>
      <c r="H174" s="20" t="s">
        <v>28</v>
      </c>
      <c r="I174" s="21" t="s">
        <v>29</v>
      </c>
      <c r="J174" s="22">
        <v>4802380</v>
      </c>
      <c r="K174" s="23" t="s">
        <v>19</v>
      </c>
      <c r="L174" s="24">
        <v>3972355.85</v>
      </c>
      <c r="M174" s="25">
        <v>332000</v>
      </c>
      <c r="N174" s="27">
        <f t="shared" si="4"/>
        <v>4.6510268583462716E-3</v>
      </c>
      <c r="O174" s="29">
        <f t="shared" si="5"/>
        <v>1344696.549296146</v>
      </c>
    </row>
    <row r="175" spans="1:15" x14ac:dyDescent="0.25">
      <c r="A175" s="26">
        <v>44926</v>
      </c>
      <c r="B175" s="14" t="s">
        <v>23</v>
      </c>
      <c r="C175" s="15" t="s">
        <v>59</v>
      </c>
      <c r="D175" s="16" t="s">
        <v>60</v>
      </c>
      <c r="E175" s="17" t="s">
        <v>26</v>
      </c>
      <c r="F175" s="18" t="s">
        <v>61</v>
      </c>
      <c r="G175" s="19" t="s">
        <v>57</v>
      </c>
      <c r="H175" s="20" t="s">
        <v>57</v>
      </c>
      <c r="I175" s="21" t="s">
        <v>58</v>
      </c>
      <c r="J175" s="22">
        <v>3557322.48</v>
      </c>
      <c r="K175" s="23" t="s">
        <v>19</v>
      </c>
      <c r="L175" s="24">
        <v>2003394.1</v>
      </c>
      <c r="M175" s="25">
        <v>405624</v>
      </c>
      <c r="N175" s="27">
        <f t="shared" si="4"/>
        <v>2.3456709617172026E-3</v>
      </c>
      <c r="O175" s="29">
        <f t="shared" si="5"/>
        <v>678176.18432906957</v>
      </c>
    </row>
    <row r="176" spans="1:15" x14ac:dyDescent="0.25">
      <c r="A176" s="26">
        <v>44926</v>
      </c>
      <c r="B176" s="14" t="s">
        <v>23</v>
      </c>
      <c r="C176" s="15" t="s">
        <v>146</v>
      </c>
      <c r="D176" s="16" t="s">
        <v>147</v>
      </c>
      <c r="E176" s="17" t="s">
        <v>55</v>
      </c>
      <c r="F176" s="18" t="s">
        <v>68</v>
      </c>
      <c r="G176" s="19" t="s">
        <v>28</v>
      </c>
      <c r="H176" s="20" t="s">
        <v>28</v>
      </c>
      <c r="I176" s="21" t="s">
        <v>29</v>
      </c>
      <c r="J176" s="22">
        <v>3255504.72</v>
      </c>
      <c r="K176" s="23" t="s">
        <v>19</v>
      </c>
      <c r="L176" s="24">
        <v>2692836.31</v>
      </c>
      <c r="M176" s="25">
        <v>41324</v>
      </c>
      <c r="N176" s="27">
        <f t="shared" si="4"/>
        <v>3.1529033339095405E-3</v>
      </c>
      <c r="O176" s="29">
        <f t="shared" si="5"/>
        <v>911561.76098280994</v>
      </c>
    </row>
    <row r="177" spans="1:15" x14ac:dyDescent="0.25">
      <c r="A177" s="26">
        <v>44926</v>
      </c>
      <c r="B177" s="14" t="s">
        <v>23</v>
      </c>
      <c r="C177" s="15" t="s">
        <v>314</v>
      </c>
      <c r="D177" s="16" t="s">
        <v>315</v>
      </c>
      <c r="E177" s="17" t="s">
        <v>82</v>
      </c>
      <c r="F177" s="18" t="s">
        <v>316</v>
      </c>
      <c r="G177" s="19" t="s">
        <v>69</v>
      </c>
      <c r="H177" s="20" t="s">
        <v>69</v>
      </c>
      <c r="I177" s="21" t="s">
        <v>71</v>
      </c>
      <c r="J177" s="22">
        <v>16476420</v>
      </c>
      <c r="K177" s="23" t="s">
        <v>19</v>
      </c>
      <c r="L177" s="24">
        <v>1746049.42</v>
      </c>
      <c r="M177" s="25">
        <v>357600</v>
      </c>
      <c r="N177" s="27">
        <f t="shared" si="4"/>
        <v>2.0443593311057287E-3</v>
      </c>
      <c r="O177" s="29">
        <f t="shared" si="5"/>
        <v>591061.50572450273</v>
      </c>
    </row>
    <row r="178" spans="1:15" x14ac:dyDescent="0.25">
      <c r="A178" s="26">
        <v>44926</v>
      </c>
      <c r="B178" s="14" t="s">
        <v>13</v>
      </c>
      <c r="C178" s="15" t="s">
        <v>461</v>
      </c>
      <c r="D178" s="16"/>
      <c r="E178" s="17" t="s">
        <v>15</v>
      </c>
      <c r="F178" s="18" t="s">
        <v>16</v>
      </c>
      <c r="G178" s="19" t="s">
        <v>109</v>
      </c>
      <c r="H178" s="20" t="s">
        <v>109</v>
      </c>
      <c r="I178" s="21" t="s">
        <v>19</v>
      </c>
      <c r="J178" s="22">
        <v>8045441.7000000002</v>
      </c>
      <c r="K178" s="23" t="s">
        <v>19</v>
      </c>
      <c r="L178" s="24">
        <v>8045441.7000000002</v>
      </c>
      <c r="M178" s="25">
        <v>8045441.7000000002</v>
      </c>
      <c r="N178" s="27">
        <f t="shared" si="4"/>
        <v>9.4199932853344659E-3</v>
      </c>
      <c r="O178" s="29">
        <f t="shared" si="5"/>
        <v>2723491.5752961352</v>
      </c>
    </row>
    <row r="179" spans="1:15" x14ac:dyDescent="0.25">
      <c r="A179" s="26">
        <v>44926</v>
      </c>
      <c r="B179" s="14" t="s">
        <v>13</v>
      </c>
      <c r="C179" s="15" t="s">
        <v>461</v>
      </c>
      <c r="D179" s="16"/>
      <c r="E179" s="17" t="s">
        <v>224</v>
      </c>
      <c r="F179" s="18" t="s">
        <v>224</v>
      </c>
      <c r="G179" s="19" t="s">
        <v>109</v>
      </c>
      <c r="H179" s="20" t="s">
        <v>109</v>
      </c>
      <c r="I179" s="21" t="s">
        <v>19</v>
      </c>
      <c r="J179" s="22">
        <v>19826239.309999999</v>
      </c>
      <c r="K179" s="23" t="s">
        <v>19</v>
      </c>
      <c r="L179" s="24">
        <v>19826239.309999999</v>
      </c>
      <c r="M179" s="25">
        <v>19826239.309999999</v>
      </c>
      <c r="N179" s="27">
        <f t="shared" si="4"/>
        <v>2.3213522406561497E-2</v>
      </c>
      <c r="O179" s="29">
        <f t="shared" si="5"/>
        <v>6711451.9928209856</v>
      </c>
    </row>
    <row r="180" spans="1:15" x14ac:dyDescent="0.25">
      <c r="A180" s="26">
        <v>44926</v>
      </c>
      <c r="B180" s="14" t="s">
        <v>23</v>
      </c>
      <c r="C180" s="15" t="s">
        <v>516</v>
      </c>
      <c r="D180" s="16" t="s">
        <v>517</v>
      </c>
      <c r="E180" s="17" t="s">
        <v>64</v>
      </c>
      <c r="F180" s="18" t="s">
        <v>65</v>
      </c>
      <c r="G180" s="19" t="s">
        <v>57</v>
      </c>
      <c r="H180" s="20" t="s">
        <v>57</v>
      </c>
      <c r="I180" s="21" t="s">
        <v>58</v>
      </c>
      <c r="J180" s="22">
        <v>16564500</v>
      </c>
      <c r="K180" s="23" t="s">
        <v>19</v>
      </c>
      <c r="L180" s="24">
        <v>9328707.6899999995</v>
      </c>
      <c r="M180" s="25">
        <v>300000</v>
      </c>
      <c r="N180" s="27">
        <f t="shared" si="4"/>
        <v>1.0922503335105641E-2</v>
      </c>
      <c r="O180" s="29">
        <f t="shared" si="5"/>
        <v>3157894.5879522404</v>
      </c>
    </row>
    <row r="181" spans="1:15" x14ac:dyDescent="0.25">
      <c r="A181" s="26">
        <v>44926</v>
      </c>
      <c r="B181" s="14" t="s">
        <v>23</v>
      </c>
      <c r="C181" s="15" t="s">
        <v>494</v>
      </c>
      <c r="D181" s="16" t="s">
        <v>495</v>
      </c>
      <c r="E181" s="17" t="s">
        <v>64</v>
      </c>
      <c r="F181" s="18" t="s">
        <v>65</v>
      </c>
      <c r="G181" s="19" t="s">
        <v>28</v>
      </c>
      <c r="H181" s="20" t="s">
        <v>28</v>
      </c>
      <c r="I181" s="21" t="s">
        <v>29</v>
      </c>
      <c r="J181" s="22">
        <v>2013821.19</v>
      </c>
      <c r="K181" s="23" t="s">
        <v>19</v>
      </c>
      <c r="L181" s="24">
        <v>1665760.39</v>
      </c>
      <c r="M181" s="25">
        <v>39933</v>
      </c>
      <c r="N181" s="27">
        <f t="shared" si="4"/>
        <v>1.9503530413720008E-3</v>
      </c>
      <c r="O181" s="29">
        <f t="shared" si="5"/>
        <v>563882.57572322036</v>
      </c>
    </row>
    <row r="182" spans="1:15" x14ac:dyDescent="0.25">
      <c r="A182" s="26">
        <v>44926</v>
      </c>
      <c r="B182" s="14" t="s">
        <v>23</v>
      </c>
      <c r="C182" s="15" t="s">
        <v>485</v>
      </c>
      <c r="D182" s="16" t="s">
        <v>486</v>
      </c>
      <c r="E182" s="17" t="s">
        <v>51</v>
      </c>
      <c r="F182" s="18" t="s">
        <v>74</v>
      </c>
      <c r="G182" s="19" t="s">
        <v>28</v>
      </c>
      <c r="H182" s="20" t="s">
        <v>28</v>
      </c>
      <c r="I182" s="21" t="s">
        <v>29</v>
      </c>
      <c r="J182" s="22">
        <v>2155744.64</v>
      </c>
      <c r="K182" s="23" t="s">
        <v>19</v>
      </c>
      <c r="L182" s="24">
        <v>1783154.36</v>
      </c>
      <c r="M182" s="25">
        <v>69272</v>
      </c>
      <c r="N182" s="27">
        <f t="shared" si="4"/>
        <v>2.0878035941662319E-3</v>
      </c>
      <c r="O182" s="29">
        <f t="shared" si="5"/>
        <v>603622.03319583717</v>
      </c>
    </row>
    <row r="183" spans="1:15" x14ac:dyDescent="0.25">
      <c r="A183" s="26">
        <v>44926</v>
      </c>
      <c r="B183" s="14" t="s">
        <v>23</v>
      </c>
      <c r="C183" s="15" t="s">
        <v>552</v>
      </c>
      <c r="D183" s="16" t="s">
        <v>553</v>
      </c>
      <c r="E183" s="17" t="s">
        <v>64</v>
      </c>
      <c r="F183" s="18" t="s">
        <v>129</v>
      </c>
      <c r="G183" s="19" t="s">
        <v>28</v>
      </c>
      <c r="H183" s="20" t="s">
        <v>28</v>
      </c>
      <c r="I183" s="21" t="s">
        <v>29</v>
      </c>
      <c r="J183" s="22">
        <v>3639792.25</v>
      </c>
      <c r="K183" s="23" t="s">
        <v>19</v>
      </c>
      <c r="L183" s="24">
        <v>3010705.12</v>
      </c>
      <c r="M183" s="25">
        <v>136067</v>
      </c>
      <c r="N183" s="27">
        <f t="shared" si="4"/>
        <v>3.5250795508868205E-3</v>
      </c>
      <c r="O183" s="29">
        <f t="shared" si="5"/>
        <v>1019164.6817875692</v>
      </c>
    </row>
    <row r="184" spans="1:15" x14ac:dyDescent="0.25">
      <c r="A184" s="26">
        <v>44926</v>
      </c>
      <c r="B184" s="14" t="s">
        <v>23</v>
      </c>
      <c r="C184" s="15" t="s">
        <v>464</v>
      </c>
      <c r="D184" s="16" t="s">
        <v>465</v>
      </c>
      <c r="E184" s="17" t="s">
        <v>32</v>
      </c>
      <c r="F184" s="18" t="s">
        <v>196</v>
      </c>
      <c r="G184" s="19" t="s">
        <v>109</v>
      </c>
      <c r="H184" s="20" t="s">
        <v>109</v>
      </c>
      <c r="I184" s="21" t="s">
        <v>19</v>
      </c>
      <c r="J184" s="22">
        <v>2177617.89</v>
      </c>
      <c r="K184" s="23" t="s">
        <v>19</v>
      </c>
      <c r="L184" s="24">
        <v>2177617.89</v>
      </c>
      <c r="M184" s="25">
        <v>609977</v>
      </c>
      <c r="N184" s="27">
        <f t="shared" si="4"/>
        <v>2.5496606235831912E-3</v>
      </c>
      <c r="O184" s="29">
        <f t="shared" si="5"/>
        <v>737153.30975913315</v>
      </c>
    </row>
    <row r="185" spans="1:15" x14ac:dyDescent="0.25">
      <c r="A185" s="26">
        <v>44926</v>
      </c>
      <c r="B185" s="14" t="s">
        <v>23</v>
      </c>
      <c r="C185" s="15" t="s">
        <v>337</v>
      </c>
      <c r="D185" s="16" t="s">
        <v>338</v>
      </c>
      <c r="E185" s="17" t="s">
        <v>51</v>
      </c>
      <c r="F185" s="18" t="s">
        <v>52</v>
      </c>
      <c r="G185" s="19" t="s">
        <v>28</v>
      </c>
      <c r="H185" s="20" t="s">
        <v>28</v>
      </c>
      <c r="I185" s="21" t="s">
        <v>29</v>
      </c>
      <c r="J185" s="22">
        <v>7711949.9800000004</v>
      </c>
      <c r="K185" s="23" t="s">
        <v>19</v>
      </c>
      <c r="L185" s="24">
        <v>6379047.4000000004</v>
      </c>
      <c r="M185" s="25">
        <v>89972</v>
      </c>
      <c r="N185" s="27">
        <f t="shared" si="4"/>
        <v>7.4688980313946333E-3</v>
      </c>
      <c r="O185" s="29">
        <f t="shared" si="5"/>
        <v>2159394.4124055635</v>
      </c>
    </row>
    <row r="186" spans="1:15" x14ac:dyDescent="0.25">
      <c r="A186" s="26">
        <v>44926</v>
      </c>
      <c r="B186" s="14" t="s">
        <v>23</v>
      </c>
      <c r="C186" s="15" t="s">
        <v>172</v>
      </c>
      <c r="D186" s="16" t="s">
        <v>173</v>
      </c>
      <c r="E186" s="17" t="s">
        <v>51</v>
      </c>
      <c r="F186" s="18" t="s">
        <v>74</v>
      </c>
      <c r="G186" s="19" t="s">
        <v>28</v>
      </c>
      <c r="H186" s="20" t="s">
        <v>28</v>
      </c>
      <c r="I186" s="21" t="s">
        <v>29</v>
      </c>
      <c r="J186" s="22">
        <v>2291062.9700000002</v>
      </c>
      <c r="K186" s="23" t="s">
        <v>19</v>
      </c>
      <c r="L186" s="24">
        <v>1895084.81</v>
      </c>
      <c r="M186" s="25">
        <v>209134</v>
      </c>
      <c r="N186" s="27">
        <f t="shared" si="4"/>
        <v>2.2188571928051311E-3</v>
      </c>
      <c r="O186" s="29">
        <f t="shared" si="5"/>
        <v>641512.01474826131</v>
      </c>
    </row>
    <row r="187" spans="1:15" x14ac:dyDescent="0.25">
      <c r="A187" s="26">
        <v>44926</v>
      </c>
      <c r="B187" s="14" t="s">
        <v>23</v>
      </c>
      <c r="C187" s="15" t="s">
        <v>137</v>
      </c>
      <c r="D187" s="16" t="s">
        <v>138</v>
      </c>
      <c r="E187" s="17" t="s">
        <v>51</v>
      </c>
      <c r="F187" s="18" t="s">
        <v>74</v>
      </c>
      <c r="G187" s="19" t="s">
        <v>28</v>
      </c>
      <c r="H187" s="20" t="s">
        <v>28</v>
      </c>
      <c r="I187" s="21" t="s">
        <v>29</v>
      </c>
      <c r="J187" s="22">
        <v>2697225.94</v>
      </c>
      <c r="K187" s="23" t="s">
        <v>19</v>
      </c>
      <c r="L187" s="24">
        <v>2231048.2000000002</v>
      </c>
      <c r="M187" s="25">
        <v>143317</v>
      </c>
      <c r="N187" s="27">
        <f t="shared" si="4"/>
        <v>2.6122194214964665E-3</v>
      </c>
      <c r="O187" s="29">
        <f t="shared" si="5"/>
        <v>755240.19728831132</v>
      </c>
    </row>
    <row r="188" spans="1:15" x14ac:dyDescent="0.25">
      <c r="A188" s="26">
        <v>44926</v>
      </c>
      <c r="B188" s="14" t="s">
        <v>23</v>
      </c>
      <c r="C188" s="15" t="s">
        <v>382</v>
      </c>
      <c r="D188" s="16" t="s">
        <v>383</v>
      </c>
      <c r="E188" s="17" t="s">
        <v>26</v>
      </c>
      <c r="F188" s="18" t="s">
        <v>150</v>
      </c>
      <c r="G188" s="19" t="s">
        <v>293</v>
      </c>
      <c r="H188" s="20" t="s">
        <v>293</v>
      </c>
      <c r="I188" s="21" t="s">
        <v>29</v>
      </c>
      <c r="J188" s="22">
        <v>4339706.7300000004</v>
      </c>
      <c r="K188" s="23" t="s">
        <v>19</v>
      </c>
      <c r="L188" s="24">
        <v>3589649.18</v>
      </c>
      <c r="M188" s="25">
        <v>23554</v>
      </c>
      <c r="N188" s="27">
        <f t="shared" si="4"/>
        <v>4.2029353307359591E-3</v>
      </c>
      <c r="O188" s="29">
        <f t="shared" si="5"/>
        <v>1215145.1299434165</v>
      </c>
    </row>
    <row r="189" spans="1:15" x14ac:dyDescent="0.25">
      <c r="A189" s="26">
        <v>44926</v>
      </c>
      <c r="B189" s="14" t="s">
        <v>23</v>
      </c>
      <c r="C189" s="15" t="s">
        <v>462</v>
      </c>
      <c r="D189" s="16" t="s">
        <v>463</v>
      </c>
      <c r="E189" s="17" t="s">
        <v>26</v>
      </c>
      <c r="F189" s="18" t="s">
        <v>150</v>
      </c>
      <c r="G189" s="19" t="s">
        <v>28</v>
      </c>
      <c r="H189" s="20" t="s">
        <v>28</v>
      </c>
      <c r="I189" s="21" t="s">
        <v>29</v>
      </c>
      <c r="J189" s="22">
        <v>1910504.78</v>
      </c>
      <c r="K189" s="23" t="s">
        <v>19</v>
      </c>
      <c r="L189" s="24">
        <v>1580300.78</v>
      </c>
      <c r="M189" s="25">
        <v>14559</v>
      </c>
      <c r="N189" s="27">
        <f t="shared" si="4"/>
        <v>1.8502927858403124E-3</v>
      </c>
      <c r="O189" s="29">
        <f t="shared" si="5"/>
        <v>534953.33398089395</v>
      </c>
    </row>
    <row r="190" spans="1:15" x14ac:dyDescent="0.25">
      <c r="A190" s="26">
        <v>44926</v>
      </c>
      <c r="B190" s="14" t="s">
        <v>23</v>
      </c>
      <c r="C190" s="15" t="s">
        <v>266</v>
      </c>
      <c r="D190" s="16" t="s">
        <v>267</v>
      </c>
      <c r="E190" s="17" t="s">
        <v>55</v>
      </c>
      <c r="F190" s="18" t="s">
        <v>56</v>
      </c>
      <c r="G190" s="19" t="s">
        <v>28</v>
      </c>
      <c r="H190" s="20" t="s">
        <v>28</v>
      </c>
      <c r="I190" s="21" t="s">
        <v>29</v>
      </c>
      <c r="J190" s="22">
        <v>3653500</v>
      </c>
      <c r="K190" s="23" t="s">
        <v>19</v>
      </c>
      <c r="L190" s="24">
        <v>3022043.67</v>
      </c>
      <c r="M190" s="25">
        <v>100000</v>
      </c>
      <c r="N190" s="27">
        <f t="shared" si="4"/>
        <v>3.5383552750606006E-3</v>
      </c>
      <c r="O190" s="29">
        <f t="shared" si="5"/>
        <v>1023002.9353667449</v>
      </c>
    </row>
    <row r="191" spans="1:15" x14ac:dyDescent="0.25">
      <c r="A191" s="26">
        <v>44926</v>
      </c>
      <c r="B191" s="14" t="s">
        <v>23</v>
      </c>
      <c r="C191" s="15" t="s">
        <v>376</v>
      </c>
      <c r="D191" s="16" t="s">
        <v>377</v>
      </c>
      <c r="E191" s="17" t="s">
        <v>32</v>
      </c>
      <c r="F191" s="18" t="s">
        <v>33</v>
      </c>
      <c r="G191" s="19" t="s">
        <v>109</v>
      </c>
      <c r="H191" s="20" t="s">
        <v>109</v>
      </c>
      <c r="I191" s="21" t="s">
        <v>19</v>
      </c>
      <c r="J191" s="22">
        <v>2490570.0499999998</v>
      </c>
      <c r="K191" s="23" t="s">
        <v>19</v>
      </c>
      <c r="L191" s="24">
        <v>2490570.0499999998</v>
      </c>
      <c r="M191" s="25">
        <v>812319</v>
      </c>
      <c r="N191" s="27">
        <f t="shared" si="4"/>
        <v>2.9160801883201916E-3</v>
      </c>
      <c r="O191" s="29">
        <f t="shared" si="5"/>
        <v>843091.87758577301</v>
      </c>
    </row>
    <row r="192" spans="1:15" x14ac:dyDescent="0.25">
      <c r="A192" s="26">
        <v>44926</v>
      </c>
      <c r="B192" s="14" t="s">
        <v>23</v>
      </c>
      <c r="C192" s="15" t="s">
        <v>215</v>
      </c>
      <c r="D192" s="16" t="s">
        <v>216</v>
      </c>
      <c r="E192" s="17" t="s">
        <v>32</v>
      </c>
      <c r="F192" s="18" t="s">
        <v>78</v>
      </c>
      <c r="G192" s="19" t="s">
        <v>109</v>
      </c>
      <c r="H192" s="20" t="s">
        <v>109</v>
      </c>
      <c r="I192" s="21" t="s">
        <v>19</v>
      </c>
      <c r="J192" s="22">
        <v>2801258.33</v>
      </c>
      <c r="K192" s="23" t="s">
        <v>19</v>
      </c>
      <c r="L192" s="24">
        <v>2801258.33</v>
      </c>
      <c r="M192" s="25">
        <v>312815</v>
      </c>
      <c r="N192" s="27">
        <f t="shared" si="4"/>
        <v>3.2798490925721631E-3</v>
      </c>
      <c r="O192" s="29">
        <f t="shared" si="5"/>
        <v>948264.09120373358</v>
      </c>
    </row>
    <row r="193" spans="1:15" x14ac:dyDescent="0.25">
      <c r="A193" s="26">
        <v>44926</v>
      </c>
      <c r="B193" s="14" t="s">
        <v>79</v>
      </c>
      <c r="C193" s="15" t="s">
        <v>229</v>
      </c>
      <c r="D193" s="16" t="s">
        <v>230</v>
      </c>
      <c r="E193" s="17" t="s">
        <v>82</v>
      </c>
      <c r="F193" s="18" t="s">
        <v>83</v>
      </c>
      <c r="G193" s="19" t="s">
        <v>28</v>
      </c>
      <c r="H193" s="20" t="s">
        <v>28</v>
      </c>
      <c r="I193" s="21" t="s">
        <v>29</v>
      </c>
      <c r="J193" s="22">
        <v>3691339.5</v>
      </c>
      <c r="K193" s="23" t="s">
        <v>19</v>
      </c>
      <c r="L193" s="24">
        <v>3053343.15</v>
      </c>
      <c r="M193" s="25">
        <v>45154</v>
      </c>
      <c r="N193" s="27">
        <f t="shared" si="4"/>
        <v>3.5750022240322726E-3</v>
      </c>
      <c r="O193" s="29">
        <f t="shared" si="5"/>
        <v>1033598.2355714744</v>
      </c>
    </row>
    <row r="194" spans="1:15" x14ac:dyDescent="0.25">
      <c r="A194" s="26">
        <v>44926</v>
      </c>
      <c r="B194" s="14" t="s">
        <v>23</v>
      </c>
      <c r="C194" s="15" t="s">
        <v>367</v>
      </c>
      <c r="D194" s="16" t="s">
        <v>368</v>
      </c>
      <c r="E194" s="17" t="s">
        <v>32</v>
      </c>
      <c r="F194" s="18" t="s">
        <v>46</v>
      </c>
      <c r="G194" s="19" t="s">
        <v>28</v>
      </c>
      <c r="H194" s="20" t="s">
        <v>28</v>
      </c>
      <c r="I194" s="21" t="s">
        <v>29</v>
      </c>
      <c r="J194" s="22">
        <v>2711238.06</v>
      </c>
      <c r="K194" s="23" t="s">
        <v>19</v>
      </c>
      <c r="L194" s="24">
        <v>2242638.52</v>
      </c>
      <c r="M194" s="25">
        <v>12939</v>
      </c>
      <c r="N194" s="27">
        <f t="shared" si="4"/>
        <v>2.6257899301951842E-3</v>
      </c>
      <c r="O194" s="29">
        <f t="shared" si="5"/>
        <v>759163.67844099761</v>
      </c>
    </row>
    <row r="195" spans="1:15" x14ac:dyDescent="0.25">
      <c r="A195" s="26">
        <v>44926</v>
      </c>
      <c r="B195" s="14" t="s">
        <v>23</v>
      </c>
      <c r="C195" s="15" t="s">
        <v>537</v>
      </c>
      <c r="D195" s="16" t="s">
        <v>538</v>
      </c>
      <c r="E195" s="17" t="s">
        <v>55</v>
      </c>
      <c r="F195" s="18" t="s">
        <v>105</v>
      </c>
      <c r="G195" s="19" t="s">
        <v>28</v>
      </c>
      <c r="H195" s="20" t="s">
        <v>501</v>
      </c>
      <c r="I195" s="21" t="s">
        <v>71</v>
      </c>
      <c r="J195" s="22">
        <v>34149495</v>
      </c>
      <c r="K195" s="23" t="s">
        <v>19</v>
      </c>
      <c r="L195" s="24">
        <v>3618911.51</v>
      </c>
      <c r="M195" s="25">
        <v>1663800</v>
      </c>
      <c r="N195" s="27">
        <f t="shared" ref="N195:N258" si="6">L195/SUM($L$2:$L$259)</f>
        <v>4.2371970857012871E-3</v>
      </c>
      <c r="O195" s="29">
        <f t="shared" ref="O195:O258" si="7">N195*$O$1</f>
        <v>1225050.8271319913</v>
      </c>
    </row>
    <row r="196" spans="1:15" x14ac:dyDescent="0.25">
      <c r="A196" s="26">
        <v>44926</v>
      </c>
      <c r="B196" s="14" t="s">
        <v>23</v>
      </c>
      <c r="C196" s="15" t="s">
        <v>174</v>
      </c>
      <c r="D196" s="16" t="s">
        <v>175</v>
      </c>
      <c r="E196" s="17" t="s">
        <v>64</v>
      </c>
      <c r="F196" s="18" t="s">
        <v>129</v>
      </c>
      <c r="G196" s="19" t="s">
        <v>96</v>
      </c>
      <c r="H196" s="20" t="s">
        <v>96</v>
      </c>
      <c r="I196" s="21" t="s">
        <v>97</v>
      </c>
      <c r="J196" s="22">
        <v>659433000</v>
      </c>
      <c r="K196" s="23" t="s">
        <v>19</v>
      </c>
      <c r="L196" s="24">
        <v>4156196.57</v>
      </c>
      <c r="M196" s="25">
        <v>100600</v>
      </c>
      <c r="N196" s="27">
        <f t="shared" si="6"/>
        <v>4.8662764882045116E-3</v>
      </c>
      <c r="O196" s="29">
        <f t="shared" si="7"/>
        <v>1406929.1364910014</v>
      </c>
    </row>
    <row r="197" spans="1:15" x14ac:dyDescent="0.25">
      <c r="A197" s="26">
        <v>44926</v>
      </c>
      <c r="B197" s="14" t="s">
        <v>23</v>
      </c>
      <c r="C197" s="15" t="s">
        <v>424</v>
      </c>
      <c r="D197" s="16" t="s">
        <v>425</v>
      </c>
      <c r="E197" s="17" t="s">
        <v>32</v>
      </c>
      <c r="F197" s="18" t="s">
        <v>46</v>
      </c>
      <c r="G197" s="19" t="s">
        <v>426</v>
      </c>
      <c r="H197" s="20" t="s">
        <v>426</v>
      </c>
      <c r="I197" s="21" t="s">
        <v>427</v>
      </c>
      <c r="J197" s="22">
        <v>5309741.5</v>
      </c>
      <c r="K197" s="23" t="s">
        <v>19</v>
      </c>
      <c r="L197" s="24">
        <v>831862.69</v>
      </c>
      <c r="M197" s="25">
        <v>680300</v>
      </c>
      <c r="N197" s="27">
        <f t="shared" si="6"/>
        <v>9.7398517649071594E-4</v>
      </c>
      <c r="O197" s="29">
        <f t="shared" si="7"/>
        <v>281596.84856310382</v>
      </c>
    </row>
    <row r="198" spans="1:15" x14ac:dyDescent="0.25">
      <c r="A198" s="26">
        <v>44926</v>
      </c>
      <c r="B198" s="14" t="s">
        <v>23</v>
      </c>
      <c r="C198" s="15" t="s">
        <v>279</v>
      </c>
      <c r="D198" s="16" t="s">
        <v>280</v>
      </c>
      <c r="E198" s="17" t="s">
        <v>51</v>
      </c>
      <c r="F198" s="18" t="s">
        <v>52</v>
      </c>
      <c r="G198" s="19" t="s">
        <v>34</v>
      </c>
      <c r="H198" s="20" t="s">
        <v>34</v>
      </c>
      <c r="I198" s="21" t="s">
        <v>22</v>
      </c>
      <c r="J198" s="22">
        <v>7572500</v>
      </c>
      <c r="K198" s="23" t="s">
        <v>19</v>
      </c>
      <c r="L198" s="24">
        <v>6704973.8399999999</v>
      </c>
      <c r="M198" s="25">
        <v>25000</v>
      </c>
      <c r="N198" s="27">
        <f t="shared" si="6"/>
        <v>7.8505085123099262E-3</v>
      </c>
      <c r="O198" s="29">
        <f t="shared" si="7"/>
        <v>2269724.950691144</v>
      </c>
    </row>
    <row r="199" spans="1:15" x14ac:dyDescent="0.25">
      <c r="A199" s="26">
        <v>44926</v>
      </c>
      <c r="B199" s="14" t="s">
        <v>23</v>
      </c>
      <c r="C199" s="15" t="s">
        <v>586</v>
      </c>
      <c r="D199" s="16" t="s">
        <v>587</v>
      </c>
      <c r="E199" s="17" t="s">
        <v>55</v>
      </c>
      <c r="F199" s="18" t="s">
        <v>56</v>
      </c>
      <c r="G199" s="19" t="s">
        <v>501</v>
      </c>
      <c r="H199" s="20" t="s">
        <v>501</v>
      </c>
      <c r="I199" s="21" t="s">
        <v>22</v>
      </c>
      <c r="J199" s="22">
        <v>2029573.88</v>
      </c>
      <c r="K199" s="23" t="s">
        <v>19</v>
      </c>
      <c r="L199" s="24">
        <v>1797060.38</v>
      </c>
      <c r="M199" s="25">
        <v>47337</v>
      </c>
      <c r="N199" s="27">
        <f t="shared" si="6"/>
        <v>2.1040854367188572E-3</v>
      </c>
      <c r="O199" s="29">
        <f t="shared" si="7"/>
        <v>608329.41033286857</v>
      </c>
    </row>
    <row r="200" spans="1:15" x14ac:dyDescent="0.25">
      <c r="A200" s="26">
        <v>44926</v>
      </c>
      <c r="B200" s="14" t="s">
        <v>23</v>
      </c>
      <c r="C200" s="15" t="s">
        <v>574</v>
      </c>
      <c r="D200" s="16" t="s">
        <v>575</v>
      </c>
      <c r="E200" s="17" t="s">
        <v>51</v>
      </c>
      <c r="F200" s="18" t="s">
        <v>102</v>
      </c>
      <c r="G200" s="19" t="s">
        <v>28</v>
      </c>
      <c r="H200" s="20" t="s">
        <v>28</v>
      </c>
      <c r="I200" s="21" t="s">
        <v>29</v>
      </c>
      <c r="J200" s="22">
        <v>2052390.69</v>
      </c>
      <c r="K200" s="23" t="s">
        <v>19</v>
      </c>
      <c r="L200" s="24">
        <v>1697663.69</v>
      </c>
      <c r="M200" s="25">
        <v>279047</v>
      </c>
      <c r="N200" s="27">
        <f t="shared" si="6"/>
        <v>1.9877069720803686E-3</v>
      </c>
      <c r="O200" s="29">
        <f t="shared" si="7"/>
        <v>574682.27722054708</v>
      </c>
    </row>
    <row r="201" spans="1:15" x14ac:dyDescent="0.25">
      <c r="A201" s="26">
        <v>44926</v>
      </c>
      <c r="B201" s="14" t="s">
        <v>23</v>
      </c>
      <c r="C201" s="15" t="s">
        <v>483</v>
      </c>
      <c r="D201" s="16" t="s">
        <v>484</v>
      </c>
      <c r="E201" s="17" t="s">
        <v>51</v>
      </c>
      <c r="F201" s="18" t="s">
        <v>52</v>
      </c>
      <c r="G201" s="19" t="s">
        <v>28</v>
      </c>
      <c r="H201" s="20" t="s">
        <v>28</v>
      </c>
      <c r="I201" s="21" t="s">
        <v>29</v>
      </c>
      <c r="J201" s="22">
        <v>2319676</v>
      </c>
      <c r="K201" s="23" t="s">
        <v>19</v>
      </c>
      <c r="L201" s="24">
        <v>1918752.48</v>
      </c>
      <c r="M201" s="25">
        <v>43900</v>
      </c>
      <c r="N201" s="27">
        <f t="shared" si="6"/>
        <v>2.2465684485438327E-3</v>
      </c>
      <c r="O201" s="29">
        <f t="shared" si="7"/>
        <v>649523.8433408282</v>
      </c>
    </row>
    <row r="202" spans="1:15" x14ac:dyDescent="0.25">
      <c r="A202" s="26">
        <v>44926</v>
      </c>
      <c r="B202" s="14" t="s">
        <v>23</v>
      </c>
      <c r="C202" s="15" t="s">
        <v>349</v>
      </c>
      <c r="D202" s="16" t="s">
        <v>350</v>
      </c>
      <c r="E202" s="17" t="s">
        <v>64</v>
      </c>
      <c r="F202" s="18" t="s">
        <v>129</v>
      </c>
      <c r="G202" s="19" t="s">
        <v>28</v>
      </c>
      <c r="H202" s="20" t="s">
        <v>28</v>
      </c>
      <c r="I202" s="21" t="s">
        <v>29</v>
      </c>
      <c r="J202" s="22">
        <v>5077750</v>
      </c>
      <c r="K202" s="23" t="s">
        <v>19</v>
      </c>
      <c r="L202" s="24">
        <v>4200132</v>
      </c>
      <c r="M202" s="25">
        <v>50000</v>
      </c>
      <c r="N202" s="27">
        <f t="shared" si="6"/>
        <v>4.9177182201840357E-3</v>
      </c>
      <c r="O202" s="29">
        <f t="shared" si="7"/>
        <v>1421801.8778424195</v>
      </c>
    </row>
    <row r="203" spans="1:15" x14ac:dyDescent="0.25">
      <c r="A203" s="26">
        <v>44926</v>
      </c>
      <c r="B203" s="14" t="s">
        <v>23</v>
      </c>
      <c r="C203" s="15" t="s">
        <v>327</v>
      </c>
      <c r="D203" s="16" t="s">
        <v>328</v>
      </c>
      <c r="E203" s="17" t="s">
        <v>55</v>
      </c>
      <c r="F203" s="18" t="s">
        <v>329</v>
      </c>
      <c r="G203" s="19" t="s">
        <v>28</v>
      </c>
      <c r="H203" s="20" t="s">
        <v>28</v>
      </c>
      <c r="I203" s="21" t="s">
        <v>29</v>
      </c>
      <c r="J203" s="22">
        <v>4215248.9800000004</v>
      </c>
      <c r="K203" s="23" t="s">
        <v>19</v>
      </c>
      <c r="L203" s="24">
        <v>3486702.21</v>
      </c>
      <c r="M203" s="25">
        <v>162281</v>
      </c>
      <c r="N203" s="27">
        <f t="shared" si="6"/>
        <v>4.0824000261117854E-3</v>
      </c>
      <c r="O203" s="29">
        <f t="shared" si="7"/>
        <v>1180296.1787046965</v>
      </c>
    </row>
    <row r="204" spans="1:15" x14ac:dyDescent="0.25">
      <c r="A204" s="26">
        <v>44926</v>
      </c>
      <c r="B204" s="14" t="s">
        <v>23</v>
      </c>
      <c r="C204" s="15" t="s">
        <v>259</v>
      </c>
      <c r="D204" s="16" t="s">
        <v>260</v>
      </c>
      <c r="E204" s="17" t="s">
        <v>64</v>
      </c>
      <c r="F204" s="18" t="s">
        <v>65</v>
      </c>
      <c r="G204" s="19" t="s">
        <v>197</v>
      </c>
      <c r="H204" s="20" t="s">
        <v>197</v>
      </c>
      <c r="I204" s="21" t="s">
        <v>22</v>
      </c>
      <c r="J204" s="22">
        <v>8579088.1799999997</v>
      </c>
      <c r="K204" s="23" t="s">
        <v>19</v>
      </c>
      <c r="L204" s="24">
        <v>7596244.54</v>
      </c>
      <c r="M204" s="25">
        <v>354801</v>
      </c>
      <c r="N204" s="27">
        <f t="shared" si="6"/>
        <v>8.8940514677470842E-3</v>
      </c>
      <c r="O204" s="29">
        <f t="shared" si="7"/>
        <v>2571432.2196355318</v>
      </c>
    </row>
    <row r="205" spans="1:15" x14ac:dyDescent="0.25">
      <c r="A205" s="26">
        <v>44926</v>
      </c>
      <c r="B205" s="14" t="s">
        <v>23</v>
      </c>
      <c r="C205" s="15" t="s">
        <v>514</v>
      </c>
      <c r="D205" s="16" t="s">
        <v>515</v>
      </c>
      <c r="E205" s="17" t="s">
        <v>40</v>
      </c>
      <c r="F205" s="18" t="s">
        <v>498</v>
      </c>
      <c r="G205" s="19" t="s">
        <v>202</v>
      </c>
      <c r="H205" s="20" t="s">
        <v>28</v>
      </c>
      <c r="I205" s="21" t="s">
        <v>29</v>
      </c>
      <c r="J205" s="22">
        <v>9912875</v>
      </c>
      <c r="K205" s="23" t="s">
        <v>19</v>
      </c>
      <c r="L205" s="24">
        <v>8199573.3399999999</v>
      </c>
      <c r="M205" s="25">
        <v>35000</v>
      </c>
      <c r="N205" s="27">
        <f t="shared" si="6"/>
        <v>9.6004580836633862E-3</v>
      </c>
      <c r="O205" s="29">
        <f t="shared" si="7"/>
        <v>2775667.2343437392</v>
      </c>
    </row>
    <row r="206" spans="1:15" x14ac:dyDescent="0.25">
      <c r="A206" s="26">
        <v>44926</v>
      </c>
      <c r="B206" s="14" t="s">
        <v>13</v>
      </c>
      <c r="C206" s="15" t="s">
        <v>223</v>
      </c>
      <c r="D206" s="16"/>
      <c r="E206" s="17" t="s">
        <v>224</v>
      </c>
      <c r="F206" s="18" t="s">
        <v>224</v>
      </c>
      <c r="G206" s="19" t="s">
        <v>225</v>
      </c>
      <c r="H206" s="20" t="s">
        <v>225</v>
      </c>
      <c r="I206" s="21" t="s">
        <v>226</v>
      </c>
      <c r="J206" s="22">
        <v>6842586</v>
      </c>
      <c r="K206" s="23" t="s">
        <v>19</v>
      </c>
      <c r="L206" s="24">
        <v>4476.03</v>
      </c>
      <c r="M206" s="25">
        <v>6842586</v>
      </c>
      <c r="N206" s="27">
        <f t="shared" si="6"/>
        <v>5.240752977546979E-6</v>
      </c>
      <c r="O206" s="29">
        <f t="shared" si="7"/>
        <v>1515.1971079192283</v>
      </c>
    </row>
    <row r="207" spans="1:15" x14ac:dyDescent="0.25">
      <c r="A207" s="26">
        <v>44926</v>
      </c>
      <c r="B207" s="14" t="s">
        <v>13</v>
      </c>
      <c r="C207" s="15" t="s">
        <v>223</v>
      </c>
      <c r="D207" s="16"/>
      <c r="E207" s="17" t="s">
        <v>15</v>
      </c>
      <c r="F207" s="18" t="s">
        <v>16</v>
      </c>
      <c r="G207" s="19" t="s">
        <v>225</v>
      </c>
      <c r="H207" s="20" t="s">
        <v>225</v>
      </c>
      <c r="I207" s="21" t="s">
        <v>226</v>
      </c>
      <c r="J207" s="22">
        <v>-6841618</v>
      </c>
      <c r="K207" s="23" t="s">
        <v>19</v>
      </c>
      <c r="L207" s="24">
        <v>-4475.3999999999996</v>
      </c>
      <c r="M207" s="25">
        <v>-6841618</v>
      </c>
      <c r="N207" s="27">
        <f t="shared" si="6"/>
        <v>-5.2400153429967517E-6</v>
      </c>
      <c r="O207" s="29">
        <f t="shared" si="7"/>
        <v>-1514.9838443401215</v>
      </c>
    </row>
    <row r="208" spans="1:15" x14ac:dyDescent="0.25">
      <c r="A208" s="26">
        <v>44926</v>
      </c>
      <c r="B208" s="14" t="s">
        <v>23</v>
      </c>
      <c r="C208" s="15" t="s">
        <v>544</v>
      </c>
      <c r="D208" s="16" t="s">
        <v>545</v>
      </c>
      <c r="E208" s="17" t="s">
        <v>26</v>
      </c>
      <c r="F208" s="18" t="s">
        <v>27</v>
      </c>
      <c r="G208" s="19" t="s">
        <v>28</v>
      </c>
      <c r="H208" s="20" t="s">
        <v>28</v>
      </c>
      <c r="I208" s="21" t="s">
        <v>29</v>
      </c>
      <c r="J208" s="22">
        <v>3055276.38</v>
      </c>
      <c r="K208" s="23" t="s">
        <v>19</v>
      </c>
      <c r="L208" s="24">
        <v>2527214.63</v>
      </c>
      <c r="M208" s="25">
        <v>40001</v>
      </c>
      <c r="N208" s="27">
        <f t="shared" si="6"/>
        <v>2.958985439568722E-3</v>
      </c>
      <c r="O208" s="29">
        <f t="shared" si="7"/>
        <v>855496.56692809542</v>
      </c>
    </row>
    <row r="209" spans="1:15" x14ac:dyDescent="0.25">
      <c r="A209" s="26">
        <v>44926</v>
      </c>
      <c r="B209" s="14" t="s">
        <v>23</v>
      </c>
      <c r="C209" s="15" t="s">
        <v>562</v>
      </c>
      <c r="D209" s="16" t="s">
        <v>563</v>
      </c>
      <c r="E209" s="17" t="s">
        <v>221</v>
      </c>
      <c r="F209" s="18" t="s">
        <v>222</v>
      </c>
      <c r="G209" s="19" t="s">
        <v>28</v>
      </c>
      <c r="H209" s="20" t="s">
        <v>28</v>
      </c>
      <c r="I209" s="21" t="s">
        <v>29</v>
      </c>
      <c r="J209" s="22">
        <v>2286530.63</v>
      </c>
      <c r="K209" s="23" t="s">
        <v>19</v>
      </c>
      <c r="L209" s="24">
        <v>1891335.82</v>
      </c>
      <c r="M209" s="25">
        <v>159063</v>
      </c>
      <c r="N209" s="27">
        <f t="shared" si="6"/>
        <v>2.2144676935155166E-3</v>
      </c>
      <c r="O209" s="29">
        <f t="shared" si="7"/>
        <v>640242.93058090366</v>
      </c>
    </row>
    <row r="210" spans="1:15" x14ac:dyDescent="0.25">
      <c r="A210" s="26">
        <v>44926</v>
      </c>
      <c r="B210" s="14" t="s">
        <v>23</v>
      </c>
      <c r="C210" s="15" t="s">
        <v>392</v>
      </c>
      <c r="D210" s="16" t="s">
        <v>393</v>
      </c>
      <c r="E210" s="17" t="s">
        <v>26</v>
      </c>
      <c r="F210" s="18" t="s">
        <v>27</v>
      </c>
      <c r="G210" s="19" t="s">
        <v>186</v>
      </c>
      <c r="H210" s="20" t="s">
        <v>186</v>
      </c>
      <c r="I210" s="21" t="s">
        <v>187</v>
      </c>
      <c r="J210" s="22">
        <v>29731306.5</v>
      </c>
      <c r="K210" s="23" t="s">
        <v>19</v>
      </c>
      <c r="L210" s="24">
        <v>2510275.44</v>
      </c>
      <c r="M210" s="25">
        <v>246222</v>
      </c>
      <c r="N210" s="27">
        <f t="shared" si="6"/>
        <v>2.9391522144943294E-3</v>
      </c>
      <c r="O210" s="29">
        <f t="shared" si="7"/>
        <v>849762.42044147791</v>
      </c>
    </row>
    <row r="211" spans="1:15" x14ac:dyDescent="0.25">
      <c r="A211" s="26">
        <v>44926</v>
      </c>
      <c r="B211" s="14" t="s">
        <v>546</v>
      </c>
      <c r="C211" s="15" t="s">
        <v>547</v>
      </c>
      <c r="D211" s="16" t="s">
        <v>548</v>
      </c>
      <c r="E211" s="17" t="s">
        <v>26</v>
      </c>
      <c r="F211" s="18" t="s">
        <v>549</v>
      </c>
      <c r="G211" s="19" t="s">
        <v>156</v>
      </c>
      <c r="H211" s="20" t="s">
        <v>156</v>
      </c>
      <c r="I211" s="21" t="s">
        <v>29</v>
      </c>
      <c r="J211" s="22">
        <v>392750.42</v>
      </c>
      <c r="K211" s="23" t="s">
        <v>19</v>
      </c>
      <c r="L211" s="24">
        <v>324869.01</v>
      </c>
      <c r="M211" s="25">
        <v>7948</v>
      </c>
      <c r="N211" s="27">
        <f t="shared" si="6"/>
        <v>3.8037239059395033E-4</v>
      </c>
      <c r="O211" s="29">
        <f t="shared" si="7"/>
        <v>109972.58383089097</v>
      </c>
    </row>
    <row r="212" spans="1:15" x14ac:dyDescent="0.25">
      <c r="A212" s="26">
        <v>44926</v>
      </c>
      <c r="B212" s="14" t="s">
        <v>23</v>
      </c>
      <c r="C212" s="15" t="s">
        <v>550</v>
      </c>
      <c r="D212" s="16" t="s">
        <v>551</v>
      </c>
      <c r="E212" s="17" t="s">
        <v>32</v>
      </c>
      <c r="F212" s="18" t="s">
        <v>37</v>
      </c>
      <c r="G212" s="19" t="s">
        <v>34</v>
      </c>
      <c r="H212" s="20" t="s">
        <v>34</v>
      </c>
      <c r="I212" s="21" t="s">
        <v>22</v>
      </c>
      <c r="J212" s="22">
        <v>3302590.5</v>
      </c>
      <c r="K212" s="23" t="s">
        <v>19</v>
      </c>
      <c r="L212" s="24">
        <v>2924236.76</v>
      </c>
      <c r="M212" s="25">
        <v>135630</v>
      </c>
      <c r="N212" s="27">
        <f t="shared" si="6"/>
        <v>3.4238382019383985E-3</v>
      </c>
      <c r="O212" s="29">
        <f t="shared" si="7"/>
        <v>989893.96443345875</v>
      </c>
    </row>
    <row r="213" spans="1:15" x14ac:dyDescent="0.25">
      <c r="A213" s="26">
        <v>44926</v>
      </c>
      <c r="B213" s="14" t="s">
        <v>23</v>
      </c>
      <c r="C213" s="15" t="s">
        <v>455</v>
      </c>
      <c r="D213" s="16" t="s">
        <v>456</v>
      </c>
      <c r="E213" s="17" t="s">
        <v>32</v>
      </c>
      <c r="F213" s="18" t="s">
        <v>126</v>
      </c>
      <c r="G213" s="19" t="s">
        <v>109</v>
      </c>
      <c r="H213" s="20" t="s">
        <v>109</v>
      </c>
      <c r="I213" s="21" t="s">
        <v>19</v>
      </c>
      <c r="J213" s="22">
        <v>5307500</v>
      </c>
      <c r="K213" s="23" t="s">
        <v>19</v>
      </c>
      <c r="L213" s="24">
        <v>5307500</v>
      </c>
      <c r="M213" s="25">
        <v>50000</v>
      </c>
      <c r="N213" s="27">
        <f t="shared" si="6"/>
        <v>6.2142783735432052E-3</v>
      </c>
      <c r="O213" s="29">
        <f t="shared" si="7"/>
        <v>1796661.0255698252</v>
      </c>
    </row>
    <row r="214" spans="1:15" x14ac:dyDescent="0.25">
      <c r="A214" s="26">
        <v>44926</v>
      </c>
      <c r="B214" s="14" t="s">
        <v>23</v>
      </c>
      <c r="C214" s="15" t="s">
        <v>142</v>
      </c>
      <c r="D214" s="16" t="s">
        <v>143</v>
      </c>
      <c r="E214" s="17" t="s">
        <v>64</v>
      </c>
      <c r="F214" s="18" t="s">
        <v>65</v>
      </c>
      <c r="G214" s="19" t="s">
        <v>28</v>
      </c>
      <c r="H214" s="20" t="s">
        <v>28</v>
      </c>
      <c r="I214" s="21" t="s">
        <v>29</v>
      </c>
      <c r="J214" s="22">
        <v>2925439.36</v>
      </c>
      <c r="K214" s="23" t="s">
        <v>19</v>
      </c>
      <c r="L214" s="24">
        <v>2419818.12</v>
      </c>
      <c r="M214" s="25">
        <v>22798</v>
      </c>
      <c r="N214" s="27">
        <f t="shared" si="6"/>
        <v>2.8332403977435663E-3</v>
      </c>
      <c r="O214" s="29">
        <f t="shared" si="7"/>
        <v>819141.3858071873</v>
      </c>
    </row>
    <row r="215" spans="1:15" x14ac:dyDescent="0.25">
      <c r="A215" s="26">
        <v>44926</v>
      </c>
      <c r="B215" s="14" t="s">
        <v>23</v>
      </c>
      <c r="C215" s="15" t="s">
        <v>396</v>
      </c>
      <c r="D215" s="16" t="s">
        <v>397</v>
      </c>
      <c r="E215" s="17" t="s">
        <v>32</v>
      </c>
      <c r="F215" s="18" t="s">
        <v>126</v>
      </c>
      <c r="G215" s="19" t="s">
        <v>197</v>
      </c>
      <c r="H215" s="20" t="s">
        <v>197</v>
      </c>
      <c r="I215" s="21" t="s">
        <v>22</v>
      </c>
      <c r="J215" s="22">
        <v>4757500.8</v>
      </c>
      <c r="K215" s="23" t="s">
        <v>19</v>
      </c>
      <c r="L215" s="24">
        <v>4212468.59</v>
      </c>
      <c r="M215" s="25">
        <v>75456</v>
      </c>
      <c r="N215" s="27">
        <f t="shared" si="6"/>
        <v>4.9321624979871952E-3</v>
      </c>
      <c r="O215" s="29">
        <f t="shared" si="7"/>
        <v>1425977.9815525343</v>
      </c>
    </row>
    <row r="216" spans="1:15" x14ac:dyDescent="0.25">
      <c r="A216" s="26">
        <v>44926</v>
      </c>
      <c r="B216" s="14" t="s">
        <v>23</v>
      </c>
      <c r="C216" s="15" t="s">
        <v>35</v>
      </c>
      <c r="D216" s="16" t="s">
        <v>36</v>
      </c>
      <c r="E216" s="17" t="s">
        <v>32</v>
      </c>
      <c r="F216" s="18" t="s">
        <v>37</v>
      </c>
      <c r="G216" s="19" t="s">
        <v>17</v>
      </c>
      <c r="H216" s="20" t="s">
        <v>17</v>
      </c>
      <c r="I216" s="21" t="s">
        <v>18</v>
      </c>
      <c r="J216" s="22">
        <v>5600575.7000000002</v>
      </c>
      <c r="K216" s="23" t="s">
        <v>19</v>
      </c>
      <c r="L216" s="24">
        <v>3421414.03</v>
      </c>
      <c r="M216" s="25">
        <v>86362</v>
      </c>
      <c r="N216" s="27">
        <f t="shared" si="6"/>
        <v>4.005957458985643E-3</v>
      </c>
      <c r="O216" s="29">
        <f t="shared" si="7"/>
        <v>1158195.2407044349</v>
      </c>
    </row>
    <row r="217" spans="1:15" x14ac:dyDescent="0.25">
      <c r="A217" s="26">
        <v>44926</v>
      </c>
      <c r="B217" s="14" t="s">
        <v>23</v>
      </c>
      <c r="C217" s="15" t="s">
        <v>317</v>
      </c>
      <c r="D217" s="16" t="s">
        <v>318</v>
      </c>
      <c r="E217" s="17" t="s">
        <v>26</v>
      </c>
      <c r="F217" s="18" t="s">
        <v>61</v>
      </c>
      <c r="G217" s="19" t="s">
        <v>28</v>
      </c>
      <c r="H217" s="20" t="s">
        <v>28</v>
      </c>
      <c r="I217" s="21" t="s">
        <v>29</v>
      </c>
      <c r="J217" s="22">
        <v>2717119.35</v>
      </c>
      <c r="K217" s="23" t="s">
        <v>19</v>
      </c>
      <c r="L217" s="24">
        <v>2247503.31</v>
      </c>
      <c r="M217" s="25">
        <v>107865</v>
      </c>
      <c r="N217" s="27">
        <f t="shared" si="6"/>
        <v>2.6314858622326462E-3</v>
      </c>
      <c r="O217" s="29">
        <f t="shared" si="7"/>
        <v>760810.47610290663</v>
      </c>
    </row>
    <row r="218" spans="1:15" x14ac:dyDescent="0.25">
      <c r="A218" s="26">
        <v>44926</v>
      </c>
      <c r="B218" s="14" t="s">
        <v>23</v>
      </c>
      <c r="C218" s="15" t="s">
        <v>526</v>
      </c>
      <c r="D218" s="16" t="s">
        <v>527</v>
      </c>
      <c r="E218" s="17" t="s">
        <v>26</v>
      </c>
      <c r="F218" s="18" t="s">
        <v>528</v>
      </c>
      <c r="G218" s="19" t="s">
        <v>186</v>
      </c>
      <c r="H218" s="20" t="s">
        <v>186</v>
      </c>
      <c r="I218" s="21" t="s">
        <v>187</v>
      </c>
      <c r="J218" s="22">
        <v>27894222.719999999</v>
      </c>
      <c r="K218" s="23" t="s">
        <v>19</v>
      </c>
      <c r="L218" s="24">
        <v>2355166.67</v>
      </c>
      <c r="M218" s="25">
        <v>326592</v>
      </c>
      <c r="N218" s="27">
        <f t="shared" si="6"/>
        <v>2.7575433449780057E-3</v>
      </c>
      <c r="O218" s="29">
        <f t="shared" si="7"/>
        <v>797255.98958267912</v>
      </c>
    </row>
    <row r="219" spans="1:15" x14ac:dyDescent="0.25">
      <c r="A219" s="26">
        <v>44926</v>
      </c>
      <c r="B219" s="14" t="s">
        <v>23</v>
      </c>
      <c r="C219" s="15" t="s">
        <v>264</v>
      </c>
      <c r="D219" s="16" t="s">
        <v>265</v>
      </c>
      <c r="E219" s="17" t="s">
        <v>55</v>
      </c>
      <c r="F219" s="18" t="s">
        <v>56</v>
      </c>
      <c r="G219" s="19" t="s">
        <v>28</v>
      </c>
      <c r="H219" s="20" t="s">
        <v>28</v>
      </c>
      <c r="I219" s="21" t="s">
        <v>29</v>
      </c>
      <c r="J219" s="22">
        <v>8387623.7199999997</v>
      </c>
      <c r="K219" s="23" t="s">
        <v>19</v>
      </c>
      <c r="L219" s="24">
        <v>6937940.3899999997</v>
      </c>
      <c r="M219" s="25">
        <v>107149</v>
      </c>
      <c r="N219" s="27">
        <f t="shared" si="6"/>
        <v>8.1232770461627715E-3</v>
      </c>
      <c r="O219" s="29">
        <f t="shared" si="7"/>
        <v>2348587.3003183631</v>
      </c>
    </row>
    <row r="220" spans="1:15" x14ac:dyDescent="0.25">
      <c r="A220" s="26">
        <v>44926</v>
      </c>
      <c r="B220" s="14" t="s">
        <v>23</v>
      </c>
      <c r="C220" s="15" t="s">
        <v>47</v>
      </c>
      <c r="D220" s="16" t="s">
        <v>48</v>
      </c>
      <c r="E220" s="17" t="s">
        <v>32</v>
      </c>
      <c r="F220" s="18" t="s">
        <v>37</v>
      </c>
      <c r="G220" s="19" t="s">
        <v>28</v>
      </c>
      <c r="H220" s="20" t="s">
        <v>28</v>
      </c>
      <c r="I220" s="21" t="s">
        <v>29</v>
      </c>
      <c r="J220" s="22">
        <v>2640049.0099999998</v>
      </c>
      <c r="K220" s="23" t="s">
        <v>19</v>
      </c>
      <c r="L220" s="24">
        <v>2183753.5</v>
      </c>
      <c r="M220" s="25">
        <v>92975.841</v>
      </c>
      <c r="N220" s="27">
        <f t="shared" si="6"/>
        <v>2.5568444933017961E-3</v>
      </c>
      <c r="O220" s="29">
        <f t="shared" si="7"/>
        <v>739230.29729659832</v>
      </c>
    </row>
    <row r="221" spans="1:15" x14ac:dyDescent="0.25">
      <c r="A221" s="26">
        <v>44926</v>
      </c>
      <c r="B221" s="14" t="s">
        <v>79</v>
      </c>
      <c r="C221" s="15" t="s">
        <v>255</v>
      </c>
      <c r="D221" s="16" t="s">
        <v>256</v>
      </c>
      <c r="E221" s="17" t="s">
        <v>82</v>
      </c>
      <c r="F221" s="18" t="s">
        <v>83</v>
      </c>
      <c r="G221" s="19" t="s">
        <v>28</v>
      </c>
      <c r="H221" s="20" t="s">
        <v>28</v>
      </c>
      <c r="I221" s="21" t="s">
        <v>29</v>
      </c>
      <c r="J221" s="22">
        <v>1372430</v>
      </c>
      <c r="K221" s="23" t="s">
        <v>19</v>
      </c>
      <c r="L221" s="24">
        <v>1135224.69</v>
      </c>
      <c r="M221" s="25">
        <v>142000</v>
      </c>
      <c r="N221" s="27">
        <f t="shared" si="6"/>
        <v>1.3291761168496069E-3</v>
      </c>
      <c r="O221" s="29">
        <f t="shared" si="7"/>
        <v>384289.01663449581</v>
      </c>
    </row>
    <row r="222" spans="1:15" x14ac:dyDescent="0.25">
      <c r="A222" s="26">
        <v>44926</v>
      </c>
      <c r="B222" s="14" t="s">
        <v>23</v>
      </c>
      <c r="C222" s="15" t="s">
        <v>283</v>
      </c>
      <c r="D222" s="16" t="s">
        <v>284</v>
      </c>
      <c r="E222" s="17" t="s">
        <v>51</v>
      </c>
      <c r="F222" s="18" t="s">
        <v>52</v>
      </c>
      <c r="G222" s="19" t="s">
        <v>168</v>
      </c>
      <c r="H222" s="20" t="s">
        <v>168</v>
      </c>
      <c r="I222" s="21" t="s">
        <v>169</v>
      </c>
      <c r="J222" s="22">
        <v>27348750</v>
      </c>
      <c r="K222" s="23" t="s">
        <v>19</v>
      </c>
      <c r="L222" s="24">
        <v>2167918.2200000002</v>
      </c>
      <c r="M222" s="25">
        <v>165000</v>
      </c>
      <c r="N222" s="27">
        <f t="shared" si="6"/>
        <v>2.5383037795866756E-3</v>
      </c>
      <c r="O222" s="29">
        <f t="shared" si="7"/>
        <v>733869.83937761851</v>
      </c>
    </row>
    <row r="223" spans="1:15" x14ac:dyDescent="0.25">
      <c r="A223" s="26">
        <v>44926</v>
      </c>
      <c r="B223" s="14" t="s">
        <v>13</v>
      </c>
      <c r="C223" s="15" t="s">
        <v>210</v>
      </c>
      <c r="D223" s="16"/>
      <c r="E223" s="17" t="s">
        <v>15</v>
      </c>
      <c r="F223" s="18" t="s">
        <v>16</v>
      </c>
      <c r="G223" s="19" t="s">
        <v>168</v>
      </c>
      <c r="H223" s="20" t="s">
        <v>168</v>
      </c>
      <c r="I223" s="21" t="s">
        <v>169</v>
      </c>
      <c r="J223" s="22">
        <v>60019.5</v>
      </c>
      <c r="K223" s="23" t="s">
        <v>19</v>
      </c>
      <c r="L223" s="24">
        <v>4757.7</v>
      </c>
      <c r="M223" s="25">
        <v>60019.5</v>
      </c>
      <c r="N223" s="27">
        <f t="shared" si="6"/>
        <v>5.5705458724081969E-6</v>
      </c>
      <c r="O223" s="29">
        <f t="shared" si="7"/>
        <v>1610.5462385969961</v>
      </c>
    </row>
    <row r="224" spans="1:15" x14ac:dyDescent="0.25">
      <c r="A224" s="26">
        <v>44926</v>
      </c>
      <c r="B224" s="14" t="s">
        <v>13</v>
      </c>
      <c r="C224" s="15" t="s">
        <v>210</v>
      </c>
      <c r="D224" s="16"/>
      <c r="E224" s="17" t="s">
        <v>224</v>
      </c>
      <c r="F224" s="18" t="s">
        <v>224</v>
      </c>
      <c r="G224" s="19" t="s">
        <v>168</v>
      </c>
      <c r="H224" s="20" t="s">
        <v>168</v>
      </c>
      <c r="I224" s="21" t="s">
        <v>169</v>
      </c>
      <c r="J224" s="22">
        <v>40176.550000000003</v>
      </c>
      <c r="K224" s="23" t="s">
        <v>19</v>
      </c>
      <c r="L224" s="24">
        <v>3184.77</v>
      </c>
      <c r="M224" s="25">
        <v>40176.550000000003</v>
      </c>
      <c r="N224" s="27">
        <f t="shared" si="6"/>
        <v>3.7288831532188777E-6</v>
      </c>
      <c r="O224" s="29">
        <f t="shared" si="7"/>
        <v>1078.0880140186553</v>
      </c>
    </row>
    <row r="225" spans="1:15" x14ac:dyDescent="0.25">
      <c r="A225" s="26">
        <v>44926</v>
      </c>
      <c r="B225" s="14" t="s">
        <v>13</v>
      </c>
      <c r="C225" s="15" t="s">
        <v>399</v>
      </c>
      <c r="D225" s="16"/>
      <c r="E225" s="17" t="s">
        <v>15</v>
      </c>
      <c r="F225" s="18" t="s">
        <v>16</v>
      </c>
      <c r="G225" s="19" t="s">
        <v>115</v>
      </c>
      <c r="H225" s="20" t="s">
        <v>115</v>
      </c>
      <c r="I225" s="21" t="s">
        <v>116</v>
      </c>
      <c r="J225" s="22">
        <v>10000</v>
      </c>
      <c r="K225" s="23" t="s">
        <v>19</v>
      </c>
      <c r="L225" s="24">
        <v>8945.7000000000007</v>
      </c>
      <c r="M225" s="25">
        <v>10000</v>
      </c>
      <c r="N225" s="27">
        <f t="shared" si="6"/>
        <v>1.0474059358682139E-5</v>
      </c>
      <c r="O225" s="29">
        <f t="shared" si="7"/>
        <v>3028.2412692303319</v>
      </c>
    </row>
    <row r="226" spans="1:15" x14ac:dyDescent="0.25">
      <c r="A226" s="26">
        <v>44926</v>
      </c>
      <c r="B226" s="14" t="s">
        <v>23</v>
      </c>
      <c r="C226" s="15" t="s">
        <v>335</v>
      </c>
      <c r="D226" s="16" t="s">
        <v>336</v>
      </c>
      <c r="E226" s="17" t="s">
        <v>51</v>
      </c>
      <c r="F226" s="18" t="s">
        <v>52</v>
      </c>
      <c r="G226" s="19" t="s">
        <v>197</v>
      </c>
      <c r="H226" s="20" t="s">
        <v>197</v>
      </c>
      <c r="I226" s="21" t="s">
        <v>22</v>
      </c>
      <c r="J226" s="22">
        <v>1774167.32</v>
      </c>
      <c r="K226" s="23" t="s">
        <v>19</v>
      </c>
      <c r="L226" s="24">
        <v>1570913.89</v>
      </c>
      <c r="M226" s="25">
        <v>155697</v>
      </c>
      <c r="N226" s="27">
        <f t="shared" si="6"/>
        <v>1.8393021598352574E-3</v>
      </c>
      <c r="O226" s="29">
        <f t="shared" si="7"/>
        <v>531775.74388870155</v>
      </c>
    </row>
    <row r="227" spans="1:15" x14ac:dyDescent="0.25">
      <c r="A227" s="26">
        <v>44926</v>
      </c>
      <c r="B227" s="14" t="s">
        <v>23</v>
      </c>
      <c r="C227" s="15" t="s">
        <v>361</v>
      </c>
      <c r="D227" s="16" t="s">
        <v>362</v>
      </c>
      <c r="E227" s="17" t="s">
        <v>64</v>
      </c>
      <c r="F227" s="18" t="s">
        <v>129</v>
      </c>
      <c r="G227" s="19" t="s">
        <v>96</v>
      </c>
      <c r="H227" s="20" t="s">
        <v>96</v>
      </c>
      <c r="I227" s="21" t="s">
        <v>97</v>
      </c>
      <c r="J227" s="22">
        <v>330097500</v>
      </c>
      <c r="K227" s="23" t="s">
        <v>19</v>
      </c>
      <c r="L227" s="24">
        <v>2080499.61</v>
      </c>
      <c r="M227" s="25">
        <v>86300</v>
      </c>
      <c r="N227" s="27">
        <f t="shared" si="6"/>
        <v>2.4359498318583276E-3</v>
      </c>
      <c r="O227" s="29">
        <f t="shared" si="7"/>
        <v>704277.44945835555</v>
      </c>
    </row>
    <row r="228" spans="1:15" x14ac:dyDescent="0.25">
      <c r="A228" s="26">
        <v>44926</v>
      </c>
      <c r="B228" s="14" t="s">
        <v>23</v>
      </c>
      <c r="C228" s="15" t="s">
        <v>176</v>
      </c>
      <c r="D228" s="16" t="s">
        <v>177</v>
      </c>
      <c r="E228" s="17" t="s">
        <v>32</v>
      </c>
      <c r="F228" s="18" t="s">
        <v>37</v>
      </c>
      <c r="G228" s="19" t="s">
        <v>96</v>
      </c>
      <c r="H228" s="20" t="s">
        <v>96</v>
      </c>
      <c r="I228" s="21" t="s">
        <v>97</v>
      </c>
      <c r="J228" s="22">
        <v>450951550</v>
      </c>
      <c r="K228" s="23" t="s">
        <v>19</v>
      </c>
      <c r="L228" s="24">
        <v>2842204.27</v>
      </c>
      <c r="M228" s="25">
        <v>364700</v>
      </c>
      <c r="N228" s="27">
        <f t="shared" si="6"/>
        <v>3.3277905846920684E-3</v>
      </c>
      <c r="O228" s="29">
        <f t="shared" si="7"/>
        <v>962124.84948038368</v>
      </c>
    </row>
    <row r="229" spans="1:15" x14ac:dyDescent="0.25">
      <c r="A229" s="26">
        <v>44926</v>
      </c>
      <c r="B229" s="14" t="s">
        <v>23</v>
      </c>
      <c r="C229" s="15" t="s">
        <v>270</v>
      </c>
      <c r="D229" s="16" t="s">
        <v>271</v>
      </c>
      <c r="E229" s="17" t="s">
        <v>51</v>
      </c>
      <c r="F229" s="18" t="s">
        <v>52</v>
      </c>
      <c r="G229" s="19" t="s">
        <v>115</v>
      </c>
      <c r="H229" s="20" t="s">
        <v>115</v>
      </c>
      <c r="I229" s="21" t="s">
        <v>116</v>
      </c>
      <c r="J229" s="22">
        <v>6184500</v>
      </c>
      <c r="K229" s="23" t="s">
        <v>19</v>
      </c>
      <c r="L229" s="24">
        <v>5532467.1600000001</v>
      </c>
      <c r="M229" s="25">
        <v>15000</v>
      </c>
      <c r="N229" s="27">
        <f t="shared" si="6"/>
        <v>6.4776808336742342E-3</v>
      </c>
      <c r="O229" s="29">
        <f t="shared" si="7"/>
        <v>1872815.4727493131</v>
      </c>
    </row>
    <row r="230" spans="1:15" x14ac:dyDescent="0.25">
      <c r="A230" s="26">
        <v>44926</v>
      </c>
      <c r="B230" s="14" t="s">
        <v>23</v>
      </c>
      <c r="C230" s="15" t="s">
        <v>592</v>
      </c>
      <c r="D230" s="16" t="s">
        <v>593</v>
      </c>
      <c r="E230" s="17" t="s">
        <v>64</v>
      </c>
      <c r="F230" s="18" t="s">
        <v>65</v>
      </c>
      <c r="G230" s="19" t="s">
        <v>57</v>
      </c>
      <c r="H230" s="20" t="s">
        <v>57</v>
      </c>
      <c r="I230" s="21" t="s">
        <v>58</v>
      </c>
      <c r="J230" s="22">
        <v>13205000</v>
      </c>
      <c r="K230" s="23" t="s">
        <v>19</v>
      </c>
      <c r="L230" s="24">
        <v>7436722.21</v>
      </c>
      <c r="M230" s="25">
        <v>1000000</v>
      </c>
      <c r="N230" s="27">
        <f t="shared" si="6"/>
        <v>8.7072749881585369E-3</v>
      </c>
      <c r="O230" s="29">
        <f t="shared" si="7"/>
        <v>2517431.7386145075</v>
      </c>
    </row>
    <row r="231" spans="1:15" x14ac:dyDescent="0.25">
      <c r="A231" s="26">
        <v>44926</v>
      </c>
      <c r="B231" s="14" t="s">
        <v>23</v>
      </c>
      <c r="C231" s="15" t="s">
        <v>512</v>
      </c>
      <c r="D231" s="16" t="s">
        <v>513</v>
      </c>
      <c r="E231" s="17" t="s">
        <v>64</v>
      </c>
      <c r="F231" s="18" t="s">
        <v>65</v>
      </c>
      <c r="G231" s="19" t="s">
        <v>28</v>
      </c>
      <c r="H231" s="20" t="s">
        <v>28</v>
      </c>
      <c r="I231" s="21" t="s">
        <v>29</v>
      </c>
      <c r="J231" s="22">
        <v>2641200</v>
      </c>
      <c r="K231" s="23" t="s">
        <v>19</v>
      </c>
      <c r="L231" s="24">
        <v>2184705.56</v>
      </c>
      <c r="M231" s="25">
        <v>60000</v>
      </c>
      <c r="N231" s="27">
        <f t="shared" si="6"/>
        <v>2.5579592113174937E-3</v>
      </c>
      <c r="O231" s="29">
        <f t="shared" si="7"/>
        <v>739552.58257139893</v>
      </c>
    </row>
    <row r="232" spans="1:15" x14ac:dyDescent="0.25">
      <c r="A232" s="26">
        <v>44926</v>
      </c>
      <c r="B232" s="14" t="s">
        <v>23</v>
      </c>
      <c r="C232" s="15" t="s">
        <v>62</v>
      </c>
      <c r="D232" s="16" t="s">
        <v>63</v>
      </c>
      <c r="E232" s="17" t="s">
        <v>64</v>
      </c>
      <c r="F232" s="18" t="s">
        <v>65</v>
      </c>
      <c r="G232" s="19" t="s">
        <v>28</v>
      </c>
      <c r="H232" s="20" t="s">
        <v>28</v>
      </c>
      <c r="I232" s="21" t="s">
        <v>29</v>
      </c>
      <c r="J232" s="22">
        <v>4024442.76</v>
      </c>
      <c r="K232" s="23" t="s">
        <v>19</v>
      </c>
      <c r="L232" s="24">
        <v>3328874.17</v>
      </c>
      <c r="M232" s="25">
        <v>105573</v>
      </c>
      <c r="N232" s="27">
        <f t="shared" si="6"/>
        <v>3.8976073034154663E-3</v>
      </c>
      <c r="O232" s="29">
        <f t="shared" si="7"/>
        <v>1126869.2379208857</v>
      </c>
    </row>
    <row r="233" spans="1:15" x14ac:dyDescent="0.25">
      <c r="A233" s="26">
        <v>44926</v>
      </c>
      <c r="B233" s="14" t="s">
        <v>23</v>
      </c>
      <c r="C233" s="15" t="s">
        <v>580</v>
      </c>
      <c r="D233" s="16" t="s">
        <v>581</v>
      </c>
      <c r="E233" s="17" t="s">
        <v>64</v>
      </c>
      <c r="F233" s="18" t="s">
        <v>65</v>
      </c>
      <c r="G233" s="19" t="s">
        <v>28</v>
      </c>
      <c r="H233" s="20" t="s">
        <v>28</v>
      </c>
      <c r="I233" s="21" t="s">
        <v>29</v>
      </c>
      <c r="J233" s="22">
        <v>5807586.2000000002</v>
      </c>
      <c r="K233" s="23" t="s">
        <v>19</v>
      </c>
      <c r="L233" s="24">
        <v>4803826.2300000004</v>
      </c>
      <c r="M233" s="25">
        <v>172588</v>
      </c>
      <c r="N233" s="27">
        <f t="shared" si="6"/>
        <v>5.6245526992649252E-3</v>
      </c>
      <c r="O233" s="29">
        <f t="shared" si="7"/>
        <v>1626160.5955819176</v>
      </c>
    </row>
    <row r="234" spans="1:15" x14ac:dyDescent="0.25">
      <c r="A234" s="26">
        <v>44926</v>
      </c>
      <c r="B234" s="14" t="s">
        <v>23</v>
      </c>
      <c r="C234" s="15" t="s">
        <v>184</v>
      </c>
      <c r="D234" s="16" t="s">
        <v>185</v>
      </c>
      <c r="E234" s="17" t="s">
        <v>40</v>
      </c>
      <c r="F234" s="18" t="s">
        <v>41</v>
      </c>
      <c r="G234" s="19" t="s">
        <v>186</v>
      </c>
      <c r="H234" s="20" t="s">
        <v>186</v>
      </c>
      <c r="I234" s="21" t="s">
        <v>187</v>
      </c>
      <c r="J234" s="22">
        <v>50706407.700000003</v>
      </c>
      <c r="K234" s="23" t="s">
        <v>19</v>
      </c>
      <c r="L234" s="24">
        <v>4281246.43</v>
      </c>
      <c r="M234" s="25">
        <v>383994</v>
      </c>
      <c r="N234" s="27">
        <f t="shared" si="6"/>
        <v>5.0126909282634108E-3</v>
      </c>
      <c r="O234" s="29">
        <f t="shared" si="7"/>
        <v>1449260.2169836934</v>
      </c>
    </row>
    <row r="235" spans="1:15" x14ac:dyDescent="0.25">
      <c r="A235" s="26">
        <v>44926</v>
      </c>
      <c r="B235" s="14" t="s">
        <v>23</v>
      </c>
      <c r="C235" s="15" t="s">
        <v>188</v>
      </c>
      <c r="D235" s="16" t="s">
        <v>189</v>
      </c>
      <c r="E235" s="17" t="s">
        <v>32</v>
      </c>
      <c r="F235" s="18" t="s">
        <v>33</v>
      </c>
      <c r="G235" s="19" t="s">
        <v>28</v>
      </c>
      <c r="H235" s="20" t="s">
        <v>28</v>
      </c>
      <c r="I235" s="21" t="s">
        <v>29</v>
      </c>
      <c r="J235" s="22">
        <v>11013770.43</v>
      </c>
      <c r="K235" s="23" t="s">
        <v>19</v>
      </c>
      <c r="L235" s="24">
        <v>9110194.4100000001</v>
      </c>
      <c r="M235" s="25">
        <v>548358</v>
      </c>
      <c r="N235" s="27">
        <f t="shared" si="6"/>
        <v>1.0666657390642901E-2</v>
      </c>
      <c r="O235" s="29">
        <f t="shared" si="7"/>
        <v>3083924.8670393005</v>
      </c>
    </row>
    <row r="236" spans="1:15" x14ac:dyDescent="0.25">
      <c r="A236" s="26">
        <v>44926</v>
      </c>
      <c r="B236" s="14" t="s">
        <v>23</v>
      </c>
      <c r="C236" s="15" t="s">
        <v>66</v>
      </c>
      <c r="D236" s="16" t="s">
        <v>67</v>
      </c>
      <c r="E236" s="17" t="s">
        <v>55</v>
      </c>
      <c r="F236" s="18" t="s">
        <v>68</v>
      </c>
      <c r="G236" s="19" t="s">
        <v>69</v>
      </c>
      <c r="H236" s="20" t="s">
        <v>70</v>
      </c>
      <c r="I236" s="21" t="s">
        <v>71</v>
      </c>
      <c r="J236" s="22">
        <v>34054996</v>
      </c>
      <c r="K236" s="23" t="s">
        <v>19</v>
      </c>
      <c r="L236" s="24">
        <v>3608897.21</v>
      </c>
      <c r="M236" s="25">
        <v>1812400</v>
      </c>
      <c r="N236" s="27">
        <f t="shared" si="6"/>
        <v>4.2254718576436008E-3</v>
      </c>
      <c r="O236" s="29">
        <f t="shared" si="7"/>
        <v>1221660.8502109621</v>
      </c>
    </row>
    <row r="237" spans="1:15" x14ac:dyDescent="0.25">
      <c r="A237" s="26">
        <v>44926</v>
      </c>
      <c r="B237" s="14" t="s">
        <v>23</v>
      </c>
      <c r="C237" s="15" t="s">
        <v>219</v>
      </c>
      <c r="D237" s="16" t="s">
        <v>220</v>
      </c>
      <c r="E237" s="17" t="s">
        <v>221</v>
      </c>
      <c r="F237" s="18" t="s">
        <v>222</v>
      </c>
      <c r="G237" s="19" t="s">
        <v>96</v>
      </c>
      <c r="H237" s="20" t="s">
        <v>96</v>
      </c>
      <c r="I237" s="21" t="s">
        <v>97</v>
      </c>
      <c r="J237" s="22">
        <v>177480000</v>
      </c>
      <c r="K237" s="23" t="s">
        <v>19</v>
      </c>
      <c r="L237" s="24">
        <v>1118600.02</v>
      </c>
      <c r="M237" s="25">
        <v>34800</v>
      </c>
      <c r="N237" s="27">
        <f t="shared" si="6"/>
        <v>1.3097111470430516E-3</v>
      </c>
      <c r="O237" s="29">
        <f t="shared" si="7"/>
        <v>378661.33945089532</v>
      </c>
    </row>
    <row r="238" spans="1:15" x14ac:dyDescent="0.25">
      <c r="A238" s="26">
        <v>44926</v>
      </c>
      <c r="B238" s="14" t="s">
        <v>23</v>
      </c>
      <c r="C238" s="15" t="s">
        <v>217</v>
      </c>
      <c r="D238" s="16" t="s">
        <v>218</v>
      </c>
      <c r="E238" s="17" t="s">
        <v>32</v>
      </c>
      <c r="F238" s="18" t="s">
        <v>126</v>
      </c>
      <c r="G238" s="19" t="s">
        <v>168</v>
      </c>
      <c r="H238" s="20" t="s">
        <v>168</v>
      </c>
      <c r="I238" s="21" t="s">
        <v>169</v>
      </c>
      <c r="J238" s="22">
        <v>34677505.200000003</v>
      </c>
      <c r="K238" s="23" t="s">
        <v>19</v>
      </c>
      <c r="L238" s="24">
        <v>2748864.04</v>
      </c>
      <c r="M238" s="25">
        <v>143414</v>
      </c>
      <c r="N238" s="27">
        <f t="shared" si="6"/>
        <v>3.2185033171140093E-3</v>
      </c>
      <c r="O238" s="29">
        <f t="shared" si="7"/>
        <v>930527.91055269202</v>
      </c>
    </row>
    <row r="239" spans="1:15" x14ac:dyDescent="0.25">
      <c r="A239" s="26">
        <v>44926</v>
      </c>
      <c r="B239" s="14" t="s">
        <v>23</v>
      </c>
      <c r="C239" s="15" t="s">
        <v>117</v>
      </c>
      <c r="D239" s="16" t="s">
        <v>118</v>
      </c>
      <c r="E239" s="17" t="s">
        <v>32</v>
      </c>
      <c r="F239" s="18" t="s">
        <v>37</v>
      </c>
      <c r="G239" s="19" t="s">
        <v>28</v>
      </c>
      <c r="H239" s="20" t="s">
        <v>28</v>
      </c>
      <c r="I239" s="21" t="s">
        <v>29</v>
      </c>
      <c r="J239" s="22">
        <v>7822696.0599999996</v>
      </c>
      <c r="K239" s="23" t="s">
        <v>19</v>
      </c>
      <c r="L239" s="24">
        <v>6470652.5700000003</v>
      </c>
      <c r="M239" s="25">
        <v>184759</v>
      </c>
      <c r="N239" s="27">
        <f t="shared" si="6"/>
        <v>7.5761538065874257E-3</v>
      </c>
      <c r="O239" s="29">
        <f t="shared" si="7"/>
        <v>2190404.0098958504</v>
      </c>
    </row>
    <row r="240" spans="1:15" x14ac:dyDescent="0.25">
      <c r="A240" s="26">
        <v>44926</v>
      </c>
      <c r="B240" s="14" t="s">
        <v>23</v>
      </c>
      <c r="C240" s="15" t="s">
        <v>257</v>
      </c>
      <c r="D240" s="16" t="s">
        <v>258</v>
      </c>
      <c r="E240" s="17" t="s">
        <v>55</v>
      </c>
      <c r="F240" s="18" t="s">
        <v>68</v>
      </c>
      <c r="G240" s="19" t="s">
        <v>28</v>
      </c>
      <c r="H240" s="20" t="s">
        <v>28</v>
      </c>
      <c r="I240" s="21" t="s">
        <v>29</v>
      </c>
      <c r="J240" s="22">
        <v>6628587.5700000003</v>
      </c>
      <c r="K240" s="23" t="s">
        <v>19</v>
      </c>
      <c r="L240" s="24">
        <v>5482929.0099999998</v>
      </c>
      <c r="M240" s="25">
        <v>368562</v>
      </c>
      <c r="N240" s="27">
        <f t="shared" si="6"/>
        <v>6.419679165429233E-3</v>
      </c>
      <c r="O240" s="29">
        <f t="shared" si="7"/>
        <v>1856046.1343821282</v>
      </c>
    </row>
    <row r="241" spans="1:15" x14ac:dyDescent="0.25">
      <c r="A241" s="26">
        <v>44926</v>
      </c>
      <c r="B241" s="14" t="s">
        <v>79</v>
      </c>
      <c r="C241" s="15" t="s">
        <v>479</v>
      </c>
      <c r="D241" s="16" t="s">
        <v>480</v>
      </c>
      <c r="E241" s="17" t="s">
        <v>82</v>
      </c>
      <c r="F241" s="18" t="s">
        <v>83</v>
      </c>
      <c r="G241" s="19" t="s">
        <v>109</v>
      </c>
      <c r="H241" s="20" t="s">
        <v>109</v>
      </c>
      <c r="I241" s="21" t="s">
        <v>19</v>
      </c>
      <c r="J241" s="22">
        <v>2313008.08</v>
      </c>
      <c r="K241" s="23" t="s">
        <v>19</v>
      </c>
      <c r="L241" s="24">
        <v>2313008.08</v>
      </c>
      <c r="M241" s="25">
        <v>1668837</v>
      </c>
      <c r="N241" s="27">
        <f t="shared" si="6"/>
        <v>2.7081820234337623E-3</v>
      </c>
      <c r="O241" s="29">
        <f t="shared" si="7"/>
        <v>782984.73276761046</v>
      </c>
    </row>
    <row r="242" spans="1:15" x14ac:dyDescent="0.25">
      <c r="A242" s="26">
        <v>44926</v>
      </c>
      <c r="B242" s="14" t="s">
        <v>23</v>
      </c>
      <c r="C242" s="15" t="s">
        <v>332</v>
      </c>
      <c r="D242" s="16" t="s">
        <v>333</v>
      </c>
      <c r="E242" s="17" t="s">
        <v>86</v>
      </c>
      <c r="F242" s="18" t="s">
        <v>334</v>
      </c>
      <c r="G242" s="19" t="s">
        <v>109</v>
      </c>
      <c r="H242" s="20" t="s">
        <v>109</v>
      </c>
      <c r="I242" s="21" t="s">
        <v>29</v>
      </c>
      <c r="J242" s="22">
        <v>4387518.7</v>
      </c>
      <c r="K242" s="23" t="s">
        <v>19</v>
      </c>
      <c r="L242" s="24">
        <v>3629197.52</v>
      </c>
      <c r="M242" s="25">
        <v>320140</v>
      </c>
      <c r="N242" s="27">
        <f t="shared" si="6"/>
        <v>4.249240445002851E-3</v>
      </c>
      <c r="O242" s="29">
        <f t="shared" si="7"/>
        <v>1228532.7815880671</v>
      </c>
    </row>
    <row r="243" spans="1:15" x14ac:dyDescent="0.25">
      <c r="A243" s="26">
        <v>44926</v>
      </c>
      <c r="B243" s="14" t="s">
        <v>23</v>
      </c>
      <c r="C243" s="15" t="s">
        <v>341</v>
      </c>
      <c r="D243" s="16" t="s">
        <v>342</v>
      </c>
      <c r="E243" s="17" t="s">
        <v>64</v>
      </c>
      <c r="F243" s="18" t="s">
        <v>65</v>
      </c>
      <c r="G243" s="19" t="s">
        <v>28</v>
      </c>
      <c r="H243" s="20" t="s">
        <v>28</v>
      </c>
      <c r="I243" s="21" t="s">
        <v>29</v>
      </c>
      <c r="J243" s="22">
        <v>8061625</v>
      </c>
      <c r="K243" s="23" t="s">
        <v>19</v>
      </c>
      <c r="L243" s="24">
        <v>6668285.9800000004</v>
      </c>
      <c r="M243" s="25">
        <v>25000</v>
      </c>
      <c r="N243" s="27">
        <f t="shared" si="6"/>
        <v>7.8075525867386452E-3</v>
      </c>
      <c r="O243" s="29">
        <f t="shared" si="7"/>
        <v>2257305.6104794513</v>
      </c>
    </row>
    <row r="244" spans="1:15" x14ac:dyDescent="0.25">
      <c r="A244" s="26">
        <v>44926</v>
      </c>
      <c r="B244" s="14" t="s">
        <v>23</v>
      </c>
      <c r="C244" s="15" t="s">
        <v>576</v>
      </c>
      <c r="D244" s="16" t="s">
        <v>577</v>
      </c>
      <c r="E244" s="17" t="s">
        <v>32</v>
      </c>
      <c r="F244" s="18" t="s">
        <v>126</v>
      </c>
      <c r="G244" s="19" t="s">
        <v>96</v>
      </c>
      <c r="H244" s="20" t="s">
        <v>96</v>
      </c>
      <c r="I244" s="21" t="s">
        <v>97</v>
      </c>
      <c r="J244" s="22">
        <v>1373680000</v>
      </c>
      <c r="K244" s="23" t="s">
        <v>19</v>
      </c>
      <c r="L244" s="24">
        <v>8657868.3599999994</v>
      </c>
      <c r="M244" s="25">
        <v>246400</v>
      </c>
      <c r="N244" s="27">
        <f t="shared" si="6"/>
        <v>1.0137052116916057E-2</v>
      </c>
      <c r="O244" s="29">
        <f t="shared" si="7"/>
        <v>2930806.3395056315</v>
      </c>
    </row>
    <row r="245" spans="1:15" x14ac:dyDescent="0.25">
      <c r="A245" s="26">
        <v>44926</v>
      </c>
      <c r="B245" s="14" t="s">
        <v>13</v>
      </c>
      <c r="C245" s="15" t="s">
        <v>351</v>
      </c>
      <c r="D245" s="16"/>
      <c r="E245" s="17" t="s">
        <v>15</v>
      </c>
      <c r="F245" s="18" t="s">
        <v>16</v>
      </c>
      <c r="G245" s="19" t="s">
        <v>28</v>
      </c>
      <c r="H245" s="20" t="s">
        <v>28</v>
      </c>
      <c r="I245" s="21" t="s">
        <v>29</v>
      </c>
      <c r="J245" s="22">
        <v>906107.67</v>
      </c>
      <c r="K245" s="23" t="s">
        <v>19</v>
      </c>
      <c r="L245" s="24">
        <v>749499.64</v>
      </c>
      <c r="M245" s="25">
        <v>906107.67</v>
      </c>
      <c r="N245" s="27">
        <f t="shared" si="6"/>
        <v>8.7755052356672974E-4</v>
      </c>
      <c r="O245" s="29">
        <f t="shared" si="7"/>
        <v>253715.834548585</v>
      </c>
    </row>
    <row r="246" spans="1:15" x14ac:dyDescent="0.25">
      <c r="A246" s="26">
        <v>44926</v>
      </c>
      <c r="B246" s="14" t="s">
        <v>13</v>
      </c>
      <c r="C246" s="15" t="s">
        <v>351</v>
      </c>
      <c r="D246" s="16"/>
      <c r="E246" s="17" t="s">
        <v>224</v>
      </c>
      <c r="F246" s="18" t="s">
        <v>224</v>
      </c>
      <c r="G246" s="19" t="s">
        <v>28</v>
      </c>
      <c r="H246" s="20" t="s">
        <v>28</v>
      </c>
      <c r="I246" s="21" t="s">
        <v>29</v>
      </c>
      <c r="J246" s="22">
        <v>-314268.07</v>
      </c>
      <c r="K246" s="23" t="s">
        <v>19</v>
      </c>
      <c r="L246" s="24">
        <v>-259951.23</v>
      </c>
      <c r="M246" s="25">
        <v>-314268.07</v>
      </c>
      <c r="N246" s="27">
        <f t="shared" si="6"/>
        <v>-3.0436350574940285E-4</v>
      </c>
      <c r="O246" s="29">
        <f t="shared" si="7"/>
        <v>-87997.03127459962</v>
      </c>
    </row>
    <row r="247" spans="1:15" x14ac:dyDescent="0.25">
      <c r="A247" s="26">
        <v>44926</v>
      </c>
      <c r="B247" s="14" t="s">
        <v>23</v>
      </c>
      <c r="C247" s="15" t="s">
        <v>568</v>
      </c>
      <c r="D247" s="16" t="s">
        <v>569</v>
      </c>
      <c r="E247" s="17" t="s">
        <v>32</v>
      </c>
      <c r="F247" s="18" t="s">
        <v>33</v>
      </c>
      <c r="G247" s="19" t="s">
        <v>96</v>
      </c>
      <c r="H247" s="20" t="s">
        <v>96</v>
      </c>
      <c r="I247" s="21" t="s">
        <v>97</v>
      </c>
      <c r="J247" s="22">
        <v>554628600</v>
      </c>
      <c r="K247" s="23" t="s">
        <v>19</v>
      </c>
      <c r="L247" s="24">
        <v>3495647.75</v>
      </c>
      <c r="M247" s="25">
        <v>341100</v>
      </c>
      <c r="N247" s="27">
        <f t="shared" si="6"/>
        <v>4.0928738981347084E-3</v>
      </c>
      <c r="O247" s="29">
        <f t="shared" si="7"/>
        <v>1183324.365811748</v>
      </c>
    </row>
    <row r="248" spans="1:15" x14ac:dyDescent="0.25">
      <c r="A248" s="26">
        <v>44926</v>
      </c>
      <c r="B248" s="14" t="s">
        <v>23</v>
      </c>
      <c r="C248" s="15" t="s">
        <v>535</v>
      </c>
      <c r="D248" s="16" t="s">
        <v>536</v>
      </c>
      <c r="E248" s="17" t="s">
        <v>40</v>
      </c>
      <c r="F248" s="18" t="s">
        <v>41</v>
      </c>
      <c r="G248" s="19" t="s">
        <v>17</v>
      </c>
      <c r="H248" s="20" t="s">
        <v>17</v>
      </c>
      <c r="I248" s="21" t="s">
        <v>18</v>
      </c>
      <c r="J248" s="22">
        <v>3002626.02</v>
      </c>
      <c r="K248" s="23" t="s">
        <v>19</v>
      </c>
      <c r="L248" s="24">
        <v>1834316.21</v>
      </c>
      <c r="M248" s="25">
        <v>125266</v>
      </c>
      <c r="N248" s="27">
        <f t="shared" si="6"/>
        <v>2.1477063691083815E-3</v>
      </c>
      <c r="O248" s="29">
        <f t="shared" si="7"/>
        <v>620941.0161239669</v>
      </c>
    </row>
    <row r="249" spans="1:15" x14ac:dyDescent="0.25">
      <c r="A249" s="26">
        <v>44926</v>
      </c>
      <c r="B249" s="14" t="s">
        <v>23</v>
      </c>
      <c r="C249" s="15" t="s">
        <v>190</v>
      </c>
      <c r="D249" s="16" t="s">
        <v>191</v>
      </c>
      <c r="E249" s="17" t="s">
        <v>32</v>
      </c>
      <c r="F249" s="18" t="s">
        <v>126</v>
      </c>
      <c r="G249" s="19" t="s">
        <v>109</v>
      </c>
      <c r="H249" s="20" t="s">
        <v>109</v>
      </c>
      <c r="I249" s="21" t="s">
        <v>19</v>
      </c>
      <c r="J249" s="22">
        <v>3537287.59</v>
      </c>
      <c r="K249" s="23" t="s">
        <v>19</v>
      </c>
      <c r="L249" s="24">
        <v>3537287.59</v>
      </c>
      <c r="M249" s="25">
        <v>875133</v>
      </c>
      <c r="N249" s="27">
        <f t="shared" si="6"/>
        <v>4.1416278420235066E-3</v>
      </c>
      <c r="O249" s="29">
        <f t="shared" si="7"/>
        <v>1197420.0186876713</v>
      </c>
    </row>
    <row r="250" spans="1:15" x14ac:dyDescent="0.25">
      <c r="A250" s="26">
        <v>44926</v>
      </c>
      <c r="B250" s="14" t="s">
        <v>23</v>
      </c>
      <c r="C250" s="15" t="s">
        <v>162</v>
      </c>
      <c r="D250" s="16" t="s">
        <v>163</v>
      </c>
      <c r="E250" s="17" t="s">
        <v>32</v>
      </c>
      <c r="F250" s="18" t="s">
        <v>78</v>
      </c>
      <c r="G250" s="19" t="s">
        <v>96</v>
      </c>
      <c r="H250" s="20" t="s">
        <v>96</v>
      </c>
      <c r="I250" s="21" t="s">
        <v>97</v>
      </c>
      <c r="J250" s="22">
        <v>325128000</v>
      </c>
      <c r="K250" s="23" t="s">
        <v>19</v>
      </c>
      <c r="L250" s="24">
        <v>2049178.43</v>
      </c>
      <c r="M250" s="25">
        <v>37200</v>
      </c>
      <c r="N250" s="27">
        <f t="shared" si="6"/>
        <v>2.39927747547437E-3</v>
      </c>
      <c r="O250" s="29">
        <f t="shared" si="7"/>
        <v>693674.80350812327</v>
      </c>
    </row>
    <row r="251" spans="1:15" x14ac:dyDescent="0.25">
      <c r="A251" s="26">
        <v>44926</v>
      </c>
      <c r="B251" s="14" t="s">
        <v>23</v>
      </c>
      <c r="C251" s="15" t="s">
        <v>113</v>
      </c>
      <c r="D251" s="16" t="s">
        <v>114</v>
      </c>
      <c r="E251" s="17" t="s">
        <v>26</v>
      </c>
      <c r="F251" s="18" t="s">
        <v>61</v>
      </c>
      <c r="G251" s="19" t="s">
        <v>115</v>
      </c>
      <c r="H251" s="20" t="s">
        <v>115</v>
      </c>
      <c r="I251" s="21" t="s">
        <v>116</v>
      </c>
      <c r="J251" s="22">
        <v>4293000</v>
      </c>
      <c r="K251" s="23" t="s">
        <v>19</v>
      </c>
      <c r="L251" s="24">
        <v>3840388.31</v>
      </c>
      <c r="M251" s="25">
        <v>60000</v>
      </c>
      <c r="N251" s="27">
        <f t="shared" si="6"/>
        <v>4.4965128630882973E-3</v>
      </c>
      <c r="O251" s="29">
        <f t="shared" si="7"/>
        <v>1300023.739921049</v>
      </c>
    </row>
    <row r="252" spans="1:15" x14ac:dyDescent="0.25">
      <c r="A252" s="26">
        <v>44926</v>
      </c>
      <c r="B252" s="14" t="s">
        <v>79</v>
      </c>
      <c r="C252" s="15" t="s">
        <v>88</v>
      </c>
      <c r="D252" s="16" t="s">
        <v>89</v>
      </c>
      <c r="E252" s="17" t="s">
        <v>82</v>
      </c>
      <c r="F252" s="18" t="s">
        <v>83</v>
      </c>
      <c r="G252" s="19" t="s">
        <v>90</v>
      </c>
      <c r="H252" s="20" t="s">
        <v>90</v>
      </c>
      <c r="I252" s="21" t="s">
        <v>22</v>
      </c>
      <c r="J252" s="22">
        <v>2170214.21</v>
      </c>
      <c r="K252" s="23" t="s">
        <v>19</v>
      </c>
      <c r="L252" s="24">
        <v>1921588.58</v>
      </c>
      <c r="M252" s="25">
        <v>81251</v>
      </c>
      <c r="N252" s="27">
        <f t="shared" si="6"/>
        <v>2.2498890919531978E-3</v>
      </c>
      <c r="O252" s="29">
        <f t="shared" si="7"/>
        <v>650483.90181178786</v>
      </c>
    </row>
    <row r="253" spans="1:15" x14ac:dyDescent="0.25">
      <c r="A253" s="26">
        <v>44926</v>
      </c>
      <c r="B253" s="14" t="s">
        <v>23</v>
      </c>
      <c r="C253" s="15" t="s">
        <v>582</v>
      </c>
      <c r="D253" s="16" t="s">
        <v>583</v>
      </c>
      <c r="E253" s="17" t="s">
        <v>86</v>
      </c>
      <c r="F253" s="18" t="s">
        <v>87</v>
      </c>
      <c r="G253" s="19" t="s">
        <v>17</v>
      </c>
      <c r="H253" s="20" t="s">
        <v>17</v>
      </c>
      <c r="I253" s="21" t="s">
        <v>18</v>
      </c>
      <c r="J253" s="22">
        <v>6643546.8799999999</v>
      </c>
      <c r="K253" s="23" t="s">
        <v>19</v>
      </c>
      <c r="L253" s="24">
        <v>4058569.28</v>
      </c>
      <c r="M253" s="25">
        <v>67736</v>
      </c>
      <c r="N253" s="27">
        <f t="shared" si="6"/>
        <v>4.751969722888519E-3</v>
      </c>
      <c r="O253" s="29">
        <f t="shared" si="7"/>
        <v>1373880.9693737139</v>
      </c>
    </row>
    <row r="254" spans="1:15" x14ac:dyDescent="0.25">
      <c r="A254" s="26">
        <v>44926</v>
      </c>
      <c r="B254" s="14" t="s">
        <v>23</v>
      </c>
      <c r="C254" s="15" t="s">
        <v>372</v>
      </c>
      <c r="D254" s="16" t="s">
        <v>373</v>
      </c>
      <c r="E254" s="17" t="s">
        <v>55</v>
      </c>
      <c r="F254" s="18" t="s">
        <v>329</v>
      </c>
      <c r="G254" s="19" t="s">
        <v>96</v>
      </c>
      <c r="H254" s="20" t="s">
        <v>96</v>
      </c>
      <c r="I254" s="21" t="s">
        <v>97</v>
      </c>
      <c r="J254" s="22">
        <v>429440000</v>
      </c>
      <c r="K254" s="23" t="s">
        <v>19</v>
      </c>
      <c r="L254" s="24">
        <v>2706623.8</v>
      </c>
      <c r="M254" s="25">
        <v>97600</v>
      </c>
      <c r="N254" s="27">
        <f t="shared" si="6"/>
        <v>3.1690463957903584E-3</v>
      </c>
      <c r="O254" s="29">
        <f t="shared" si="7"/>
        <v>916229.01410074369</v>
      </c>
    </row>
    <row r="255" spans="1:15" x14ac:dyDescent="0.25">
      <c r="A255" s="26">
        <v>44926</v>
      </c>
      <c r="B255" s="14" t="s">
        <v>23</v>
      </c>
      <c r="C255" s="15" t="s">
        <v>84</v>
      </c>
      <c r="D255" s="16" t="s">
        <v>85</v>
      </c>
      <c r="E255" s="17" t="s">
        <v>86</v>
      </c>
      <c r="F255" s="18" t="s">
        <v>87</v>
      </c>
      <c r="G255" s="19" t="s">
        <v>17</v>
      </c>
      <c r="H255" s="20" t="s">
        <v>17</v>
      </c>
      <c r="I255" s="21" t="s">
        <v>18</v>
      </c>
      <c r="J255" s="22">
        <v>4664551.32</v>
      </c>
      <c r="K255" s="23" t="s">
        <v>19</v>
      </c>
      <c r="L255" s="24">
        <v>2849593</v>
      </c>
      <c r="M255" s="25">
        <v>3986796</v>
      </c>
      <c r="N255" s="27">
        <f t="shared" si="6"/>
        <v>3.3364416680735001E-3</v>
      </c>
      <c r="O255" s="29">
        <f t="shared" si="7"/>
        <v>964626.03520237294</v>
      </c>
    </row>
    <row r="256" spans="1:15" x14ac:dyDescent="0.25">
      <c r="A256" s="26">
        <v>44926</v>
      </c>
      <c r="B256" s="14" t="s">
        <v>23</v>
      </c>
      <c r="C256" s="15" t="s">
        <v>38</v>
      </c>
      <c r="D256" s="16" t="s">
        <v>39</v>
      </c>
      <c r="E256" s="17" t="s">
        <v>40</v>
      </c>
      <c r="F256" s="18" t="s">
        <v>41</v>
      </c>
      <c r="G256" s="19" t="s">
        <v>17</v>
      </c>
      <c r="H256" s="20" t="s">
        <v>17</v>
      </c>
      <c r="I256" s="21" t="s">
        <v>18</v>
      </c>
      <c r="J256" s="22">
        <v>5552462.3399999999</v>
      </c>
      <c r="K256" s="23" t="s">
        <v>19</v>
      </c>
      <c r="L256" s="24">
        <v>3392021.39</v>
      </c>
      <c r="M256" s="25">
        <v>516268</v>
      </c>
      <c r="N256" s="27">
        <f t="shared" si="6"/>
        <v>3.9715431307532668E-3</v>
      </c>
      <c r="O256" s="29">
        <f t="shared" si="7"/>
        <v>1148245.4318063466</v>
      </c>
    </row>
    <row r="257" spans="1:15" x14ac:dyDescent="0.25">
      <c r="A257" s="26">
        <v>44926</v>
      </c>
      <c r="B257" s="14" t="s">
        <v>23</v>
      </c>
      <c r="C257" s="15" t="s">
        <v>24</v>
      </c>
      <c r="D257" s="16" t="s">
        <v>25</v>
      </c>
      <c r="E257" s="17" t="s">
        <v>26</v>
      </c>
      <c r="F257" s="18" t="s">
        <v>27</v>
      </c>
      <c r="G257" s="19" t="s">
        <v>28</v>
      </c>
      <c r="H257" s="20" t="s">
        <v>28</v>
      </c>
      <c r="I257" s="21" t="s">
        <v>29</v>
      </c>
      <c r="J257" s="22">
        <v>13077517.6</v>
      </c>
      <c r="K257" s="23" t="s">
        <v>19</v>
      </c>
      <c r="L257" s="24">
        <v>10817251.77</v>
      </c>
      <c r="M257" s="25">
        <v>154672</v>
      </c>
      <c r="N257" s="27">
        <f t="shared" si="6"/>
        <v>1.2665362927081102E-2</v>
      </c>
      <c r="O257" s="29">
        <f t="shared" si="7"/>
        <v>3661787.0294743674</v>
      </c>
    </row>
    <row r="258" spans="1:15" x14ac:dyDescent="0.25">
      <c r="A258" s="26">
        <v>44926</v>
      </c>
      <c r="B258" s="14" t="s">
        <v>75</v>
      </c>
      <c r="C258" s="15" t="s">
        <v>529</v>
      </c>
      <c r="D258" s="16" t="s">
        <v>530</v>
      </c>
      <c r="E258" s="17" t="s">
        <v>32</v>
      </c>
      <c r="F258" s="18" t="s">
        <v>78</v>
      </c>
      <c r="G258" s="19" t="s">
        <v>531</v>
      </c>
      <c r="H258" s="20" t="s">
        <v>532</v>
      </c>
      <c r="I258" s="21" t="s">
        <v>29</v>
      </c>
      <c r="J258" s="22">
        <v>4349678.3499999996</v>
      </c>
      <c r="K258" s="23" t="s">
        <v>19</v>
      </c>
      <c r="L258" s="24">
        <v>3597897.34</v>
      </c>
      <c r="M258" s="25">
        <v>54422</v>
      </c>
      <c r="N258" s="27">
        <f t="shared" si="6"/>
        <v>4.2125926764372346E-3</v>
      </c>
      <c r="O258" s="29">
        <f t="shared" si="7"/>
        <v>1217937.244423805</v>
      </c>
    </row>
    <row r="259" spans="1:15" x14ac:dyDescent="0.25">
      <c r="A259" s="26">
        <v>44926</v>
      </c>
      <c r="B259" s="14" t="s">
        <v>23</v>
      </c>
      <c r="C259" s="15" t="s">
        <v>110</v>
      </c>
      <c r="D259" s="16" t="s">
        <v>111</v>
      </c>
      <c r="E259" s="17" t="s">
        <v>55</v>
      </c>
      <c r="F259" s="18" t="s">
        <v>112</v>
      </c>
      <c r="G259" s="19" t="s">
        <v>28</v>
      </c>
      <c r="H259" s="20" t="s">
        <v>28</v>
      </c>
      <c r="I259" s="21" t="s">
        <v>29</v>
      </c>
      <c r="J259" s="22">
        <v>4715607</v>
      </c>
      <c r="K259" s="23" t="s">
        <v>19</v>
      </c>
      <c r="L259" s="24">
        <v>3900580.35</v>
      </c>
      <c r="M259" s="25">
        <v>78600</v>
      </c>
      <c r="N259" s="27">
        <f t="shared" ref="N259" si="8">L259/SUM($L$2:$L$259)</f>
        <v>4.566988622378255E-3</v>
      </c>
      <c r="O259" s="29">
        <f t="shared" ref="O259" si="9">N259*$O$1</f>
        <v>1320399.565133963</v>
      </c>
    </row>
  </sheetData>
  <sortState xmlns:xlrd2="http://schemas.microsoft.com/office/spreadsheetml/2017/richdata2" ref="A2:M259">
    <sortCondition ref="C2:C25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siness_x0020_area xmlns="37395777-011c-4d78-851b-5c6800e5b497" xsi:nil="true"/>
    <Level_x0020_2 xmlns="37395777-011c-4d78-851b-5c6800e5b497" xsi:nil="true"/>
    <Topic xmlns="37395777-011c-4d78-851b-5c6800e5b497" xsi:nil="true"/>
    <Audience xmlns="37395777-011c-4d78-851b-5c6800e5b497" xsi:nil="true"/>
    <Personal_x0020_Data xmlns="a06af3a4-65f4-44aa-b975-839a2c88f011">false</Personal_x0020_Data>
    <Classification xmlns="a06af3a4-65f4-44aa-b975-839a2c88f011">Internal Only</Classification>
    <TaxCatchAll xmlns="a06af3a4-65f4-44aa-b975-839a2c88f011" xsi:nil="true"/>
    <Client xmlns="37395777-011c-4d78-851b-5c6800e5b497" xsi:nil="true"/>
    <lcf76f155ced4ddcb4097134ff3c332f xmlns="37395777-011c-4d78-851b-5c6800e5b49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FCF28E2594944BDDEA777C5D13E7C" ma:contentTypeVersion="25" ma:contentTypeDescription="Create a new document." ma:contentTypeScope="" ma:versionID="36b24c87cf9bdb0f7649617f44d5bdd2">
  <xsd:schema xmlns:xsd="http://www.w3.org/2001/XMLSchema" xmlns:xs="http://www.w3.org/2001/XMLSchema" xmlns:p="http://schemas.microsoft.com/office/2006/metadata/properties" xmlns:ns1="a06af3a4-65f4-44aa-b975-839a2c88f011" xmlns:ns2="37395777-011c-4d78-851b-5c6800e5b497" targetNamespace="http://schemas.microsoft.com/office/2006/metadata/properties" ma:root="true" ma:fieldsID="dd0ecd72d15a105813f7fa2f63a27d2a" ns1:_="" ns2:_="">
    <xsd:import namespace="a06af3a4-65f4-44aa-b975-839a2c88f011"/>
    <xsd:import namespace="37395777-011c-4d78-851b-5c6800e5b497"/>
    <xsd:element name="properties">
      <xsd:complexType>
        <xsd:sequence>
          <xsd:element name="documentManagement">
            <xsd:complexType>
              <xsd:all>
                <xsd:element ref="ns1:Classification" minOccurs="0"/>
                <xsd:element ref="ns2:Business_x0020_area" minOccurs="0"/>
                <xsd:element ref="ns2:Level_x0020_2" minOccurs="0"/>
                <xsd:element ref="ns2:Topic" minOccurs="0"/>
                <xsd:element ref="ns2:Client" minOccurs="0"/>
                <xsd:element ref="ns2:Audience" minOccurs="0"/>
                <xsd:element ref="ns1:Personal_x0020_Data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1:SharedWithUsers" minOccurs="0"/>
                <xsd:element ref="ns1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1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af3a4-65f4-44aa-b975-839a2c88f011" elementFormDefault="qualified">
    <xsd:import namespace="http://schemas.microsoft.com/office/2006/documentManagement/types"/>
    <xsd:import namespace="http://schemas.microsoft.com/office/infopath/2007/PartnerControls"/>
    <xsd:element name="Classification" ma:index="0" nillable="true" ma:displayName="Classification" ma:default="Internal Only" ma:description="Document Information Classification" ma:format="Dropdown" ma:internalName="Classification">
      <xsd:simpleType>
        <xsd:restriction base="dms:Choice">
          <xsd:enumeration value="Public"/>
          <xsd:enumeration value="Internal Only"/>
          <xsd:enumeration value="Confidential"/>
          <xsd:enumeration value="Strictly Confidential"/>
        </xsd:restriction>
      </xsd:simpleType>
    </xsd:element>
    <xsd:element name="Personal_x0020_Data" ma:index="8" nillable="true" ma:displayName="Personal Data" ma:default="0" ma:indexed="true" ma:internalName="Personal_x0020_Data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9bc17256-2059-4441-9792-5643375b238b}" ma:internalName="TaxCatchAll" ma:showField="CatchAllData" ma:web="a06af3a4-65f4-44aa-b975-839a2c88f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95777-011c-4d78-851b-5c6800e5b497" elementFormDefault="qualified">
    <xsd:import namespace="http://schemas.microsoft.com/office/2006/documentManagement/types"/>
    <xsd:import namespace="http://schemas.microsoft.com/office/infopath/2007/PartnerControls"/>
    <xsd:element name="Business_x0020_area" ma:index="1" nillable="true" ma:displayName="Folder 1" ma:internalName="Business_x0020_area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 Services"/>
                        <xsd:enumeration value="Client newsletters"/>
                        <xsd:enumeration value="Events"/>
                        <xsd:enumeration value="Templates Branding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evel_x0020_2" ma:index="2" nillable="true" ma:displayName="Folder 2" ma:internalName="Level_x0020_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rchive"/>
                        <xsd:enumeration value="Awards"/>
                        <xsd:enumeration value="Clients"/>
                        <xsd:enumeration value="Conferences"/>
                        <xsd:enumeration value="Documents"/>
                        <xsd:enumeration value="Drafts"/>
                        <xsd:enumeration value="Fund logos"/>
                        <xsd:enumeration value="Fund managers"/>
                        <xsd:enumeration value="Logos and graphics"/>
                        <xsd:enumeration value="Other"/>
                        <xsd:enumeration value="Other people's logo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opic" ma:index="5" nillable="true" ma:displayName="Topic" ma:internalName="Topic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s"/>
                        <xsd:enumeration value="Committee"/>
                        <xsd:enumeration value="ESG"/>
                        <xsd:enumeration value="Fossil fuels and disinvestment"/>
                        <xsd:enumeration value="Government engagement"/>
                        <xsd:enumeration value="Performance"/>
                        <xsd:enumeration value="Pooling"/>
                        <xsd:enumeration value="Portfolios"/>
                        <xsd:enumeration value="RI"/>
                        <xsd:enumeration value="SAB"/>
                        <xsd:enumeration value="Services contract"/>
                        <xsd:enumeration value="Strategy"/>
                        <xsd:enumeration value="Training"/>
                        <xsd:enumeration value="Transitions"/>
                        <xsd:enumeration value="Union Petition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lient" ma:index="6" nillable="true" ma:displayName="Client" ma:list="{5afffc3f-398b-4f34-b372-1683515a39c4}" ma:internalName="Client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udience" ma:index="7" nillable="true" ma:displayName="Audience" ma:internalName="Audie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lients"/>
                    <xsd:enumeration value="External"/>
                    <xsd:enumeration value="Fund managers"/>
                    <xsd:enumeration value="Internal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215a94fe-8423-4890-bab4-97fa22e49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BCCAD9-B643-487F-9D61-1F7E0633BB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5A6970-0CB2-4C0A-8A68-8A039ED32BA7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37395777-011c-4d78-851b-5c6800e5b497"/>
    <ds:schemaRef ds:uri="a06af3a4-65f4-44aa-b975-839a2c88f01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EBC22DB-2016-414F-BF58-CED2E2C962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6af3a4-65f4-44aa-b975-839a2c88f011"/>
    <ds:schemaRef ds:uri="37395777-011c-4d78-851b-5c6800e5b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Priced Positions - Small Compan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James Bedlow</cp:lastModifiedBy>
  <dcterms:created xsi:type="dcterms:W3CDTF">2023-01-03T13:16:16Z</dcterms:created>
  <dcterms:modified xsi:type="dcterms:W3CDTF">2023-03-22T14:07:23Z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0x010100FCCFCF28E2594944BDDEA777C5D13E7C</vt:lpwstr>
  </property>
  <property fmtid="{D5CDD505-2E9C-101B-9397-08002B2CF9AE}" pid="3" name="MediaServiceImageTags">
    <vt:lpwstr/>
  </property>
</Properties>
</file>